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4332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Director\Desktop\"/>
    </mc:Choice>
  </mc:AlternateContent>
  <xr:revisionPtr revIDLastSave="0" documentId="13_ncr:1_{BE350BE5-81A5-4CCA-AC40-F8071790FC19}" xr6:coauthVersionLast="47" xr6:coauthVersionMax="47" xr10:uidLastSave="{00000000-0000-0000-0000-000000000000}"/>
  <bookViews>
    <workbookView xWindow="-120" yWindow="-120" windowWidth="29040" windowHeight="15840" xr2:uid="{00000000-000D-0000-FFFF-FFFF00000000}"/>
  </bookViews>
  <sheets>
    <sheet name="TDSheet" sheetId="1" r:id="rId1"/>
  </sheets>
  <calcPr calcId="191029" refMode="R1C1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J614" i="1" l="1"/>
  <c r="J736" i="1"/>
  <c r="J735" i="1"/>
  <c r="J734" i="1"/>
  <c r="J733" i="1"/>
  <c r="J732" i="1"/>
  <c r="J731" i="1"/>
  <c r="J730" i="1"/>
  <c r="J729" i="1"/>
  <c r="J728" i="1"/>
  <c r="J727" i="1"/>
  <c r="J726" i="1"/>
  <c r="J725" i="1"/>
  <c r="J724" i="1"/>
  <c r="J723" i="1"/>
  <c r="J722" i="1"/>
  <c r="J721" i="1"/>
  <c r="J720" i="1"/>
  <c r="J719" i="1"/>
  <c r="J718" i="1"/>
  <c r="J717" i="1"/>
  <c r="J716" i="1"/>
  <c r="J715" i="1"/>
  <c r="J714" i="1"/>
  <c r="J713" i="1"/>
  <c r="J712" i="1"/>
  <c r="J711" i="1"/>
  <c r="J710" i="1"/>
  <c r="J709" i="1"/>
  <c r="J708" i="1"/>
  <c r="J707" i="1"/>
  <c r="J706" i="1"/>
  <c r="J705" i="1"/>
  <c r="J704" i="1"/>
  <c r="J703" i="1"/>
  <c r="J702" i="1"/>
  <c r="J701" i="1"/>
  <c r="J700" i="1"/>
  <c r="J699" i="1"/>
  <c r="J698" i="1"/>
  <c r="J697" i="1"/>
  <c r="J696" i="1"/>
  <c r="J695" i="1"/>
  <c r="J694" i="1"/>
  <c r="J693" i="1"/>
  <c r="J692" i="1"/>
  <c r="J691" i="1"/>
  <c r="J690" i="1"/>
  <c r="J689" i="1"/>
  <c r="J688" i="1"/>
  <c r="J687" i="1"/>
  <c r="J686" i="1"/>
  <c r="J685" i="1"/>
  <c r="J684" i="1"/>
  <c r="J683" i="1"/>
  <c r="J682" i="1"/>
  <c r="J681" i="1"/>
  <c r="J680" i="1"/>
  <c r="J679" i="1"/>
  <c r="J678" i="1"/>
  <c r="J677" i="1"/>
  <c r="J676" i="1"/>
  <c r="J675" i="1"/>
  <c r="J674" i="1"/>
  <c r="J673" i="1"/>
  <c r="J672" i="1"/>
  <c r="J671" i="1"/>
  <c r="J670" i="1"/>
  <c r="J669" i="1"/>
  <c r="J668" i="1"/>
  <c r="J667" i="1"/>
  <c r="J666" i="1"/>
  <c r="J665" i="1"/>
  <c r="J664" i="1"/>
  <c r="J663" i="1"/>
  <c r="J662" i="1"/>
  <c r="J661" i="1"/>
  <c r="J660" i="1"/>
  <c r="J659" i="1"/>
  <c r="J658" i="1"/>
  <c r="J657" i="1"/>
  <c r="J656" i="1"/>
  <c r="J655" i="1"/>
  <c r="J654" i="1"/>
  <c r="J653" i="1"/>
  <c r="J652" i="1"/>
  <c r="J651" i="1"/>
  <c r="J650" i="1"/>
  <c r="J649" i="1"/>
  <c r="J648" i="1"/>
  <c r="J647" i="1"/>
  <c r="J646" i="1"/>
  <c r="J645" i="1"/>
  <c r="J644" i="1"/>
  <c r="J643" i="1"/>
  <c r="J642" i="1"/>
  <c r="J641" i="1"/>
  <c r="J640" i="1"/>
  <c r="J639" i="1"/>
  <c r="J638" i="1"/>
  <c r="J637" i="1"/>
  <c r="J636" i="1"/>
  <c r="J635" i="1"/>
  <c r="J634" i="1"/>
  <c r="J633" i="1"/>
  <c r="J632" i="1"/>
  <c r="J631" i="1"/>
  <c r="J630" i="1"/>
  <c r="J629" i="1"/>
  <c r="J628" i="1"/>
  <c r="J627" i="1"/>
  <c r="J626" i="1"/>
  <c r="J625" i="1"/>
  <c r="J624" i="1"/>
  <c r="J623" i="1"/>
  <c r="J622" i="1"/>
  <c r="J621" i="1"/>
  <c r="J620" i="1"/>
  <c r="J619" i="1"/>
  <c r="J618" i="1"/>
  <c r="J617" i="1"/>
  <c r="J616" i="1"/>
  <c r="J615" i="1"/>
  <c r="J613" i="1"/>
  <c r="J612" i="1"/>
  <c r="J611" i="1"/>
  <c r="J610" i="1"/>
  <c r="J609" i="1"/>
  <c r="J608" i="1"/>
  <c r="J607" i="1"/>
  <c r="J606" i="1"/>
  <c r="J605" i="1"/>
  <c r="J604" i="1"/>
  <c r="J603" i="1"/>
  <c r="J602" i="1"/>
  <c r="J601" i="1"/>
  <c r="J600" i="1"/>
  <c r="J599" i="1"/>
  <c r="J598" i="1"/>
  <c r="J597" i="1"/>
  <c r="J596" i="1"/>
  <c r="J595" i="1"/>
  <c r="J594" i="1"/>
  <c r="J593" i="1"/>
  <c r="J592" i="1"/>
  <c r="J591" i="1"/>
  <c r="J590" i="1"/>
  <c r="J589" i="1"/>
  <c r="J588" i="1"/>
  <c r="J587" i="1"/>
  <c r="J586" i="1"/>
  <c r="J585" i="1"/>
  <c r="J584" i="1"/>
  <c r="J583" i="1"/>
  <c r="J582" i="1"/>
  <c r="J581" i="1"/>
  <c r="J580" i="1"/>
  <c r="J579" i="1"/>
  <c r="J578" i="1"/>
  <c r="J577" i="1"/>
  <c r="J576" i="1"/>
  <c r="J575" i="1"/>
  <c r="J574" i="1"/>
  <c r="J573" i="1"/>
  <c r="J572" i="1"/>
  <c r="J571" i="1"/>
  <c r="J570" i="1"/>
  <c r="J569" i="1"/>
  <c r="J568" i="1"/>
  <c r="J567" i="1"/>
  <c r="J566" i="1"/>
  <c r="J565" i="1"/>
  <c r="J564" i="1"/>
  <c r="J563" i="1"/>
  <c r="J562" i="1"/>
  <c r="J561" i="1"/>
  <c r="J560" i="1"/>
  <c r="J559" i="1"/>
  <c r="J558" i="1"/>
  <c r="J557" i="1"/>
  <c r="J556" i="1"/>
  <c r="J555" i="1"/>
  <c r="J554" i="1"/>
  <c r="J553" i="1"/>
  <c r="J552" i="1"/>
  <c r="J551" i="1"/>
  <c r="J550" i="1"/>
  <c r="J549" i="1"/>
  <c r="J548" i="1"/>
  <c r="J547" i="1"/>
  <c r="J546" i="1"/>
  <c r="J545" i="1"/>
  <c r="J544" i="1"/>
  <c r="J543" i="1"/>
  <c r="J542" i="1"/>
  <c r="J541" i="1"/>
  <c r="J540" i="1"/>
  <c r="J539" i="1"/>
  <c r="J538" i="1"/>
  <c r="J537" i="1"/>
  <c r="J536" i="1"/>
  <c r="J535" i="1"/>
  <c r="J534" i="1"/>
  <c r="J533" i="1"/>
  <c r="J532" i="1"/>
  <c r="J531" i="1"/>
  <c r="J530" i="1"/>
  <c r="J529" i="1"/>
  <c r="J528" i="1"/>
  <c r="J527" i="1"/>
  <c r="J526" i="1"/>
  <c r="J525" i="1"/>
  <c r="J524" i="1"/>
  <c r="J523" i="1"/>
  <c r="J522" i="1"/>
  <c r="J521" i="1"/>
  <c r="J520" i="1"/>
  <c r="J519" i="1"/>
  <c r="J518" i="1"/>
  <c r="J517" i="1"/>
  <c r="J516" i="1"/>
  <c r="J515" i="1"/>
  <c r="J514" i="1"/>
  <c r="J513" i="1"/>
  <c r="J512" i="1"/>
  <c r="J511" i="1"/>
  <c r="J510" i="1"/>
  <c r="J509" i="1"/>
  <c r="J508" i="1"/>
  <c r="J507" i="1"/>
  <c r="J506" i="1"/>
  <c r="J505" i="1"/>
  <c r="J504" i="1"/>
  <c r="J503" i="1"/>
  <c r="J502" i="1"/>
  <c r="J501" i="1"/>
  <c r="J500" i="1"/>
  <c r="J499" i="1"/>
  <c r="J498" i="1"/>
  <c r="J497" i="1"/>
  <c r="J496" i="1"/>
  <c r="J495" i="1"/>
  <c r="J494" i="1"/>
  <c r="J493" i="1"/>
  <c r="J492" i="1"/>
  <c r="J491" i="1"/>
  <c r="J490" i="1"/>
  <c r="J489" i="1"/>
  <c r="J488" i="1"/>
  <c r="J487" i="1"/>
  <c r="J486" i="1"/>
  <c r="J485" i="1"/>
  <c r="J484" i="1"/>
  <c r="J483" i="1"/>
  <c r="J482" i="1"/>
  <c r="J481" i="1"/>
  <c r="J480" i="1"/>
  <c r="J479" i="1"/>
  <c r="J478" i="1"/>
  <c r="J477" i="1"/>
  <c r="J476" i="1"/>
  <c r="J475" i="1"/>
  <c r="J474" i="1"/>
  <c r="J473" i="1"/>
  <c r="J472" i="1"/>
  <c r="J471" i="1"/>
  <c r="J470" i="1"/>
  <c r="J469" i="1"/>
  <c r="J468" i="1"/>
  <c r="J467" i="1"/>
  <c r="J466" i="1"/>
  <c r="J465" i="1"/>
  <c r="J464" i="1"/>
  <c r="J463" i="1"/>
  <c r="J462" i="1"/>
  <c r="J461" i="1"/>
  <c r="J460" i="1"/>
  <c r="J459" i="1"/>
  <c r="J458" i="1"/>
  <c r="J457" i="1"/>
  <c r="J456" i="1"/>
  <c r="J455" i="1"/>
  <c r="J454" i="1"/>
  <c r="J453" i="1"/>
  <c r="J452" i="1"/>
  <c r="J451" i="1"/>
  <c r="J450" i="1"/>
  <c r="J449" i="1"/>
  <c r="J448" i="1"/>
  <c r="J447" i="1"/>
  <c r="J446" i="1"/>
  <c r="J445" i="1"/>
  <c r="J444" i="1"/>
  <c r="J443" i="1"/>
  <c r="J442" i="1"/>
  <c r="J441" i="1"/>
  <c r="J440" i="1"/>
  <c r="J439" i="1"/>
  <c r="J438" i="1"/>
  <c r="J437" i="1"/>
  <c r="J436" i="1"/>
  <c r="J435" i="1"/>
  <c r="J434" i="1"/>
  <c r="J433" i="1"/>
  <c r="J432" i="1"/>
  <c r="J431" i="1"/>
  <c r="J430" i="1"/>
  <c r="J429" i="1"/>
  <c r="J428" i="1"/>
  <c r="J427" i="1"/>
  <c r="J426" i="1"/>
  <c r="J425" i="1"/>
  <c r="J424" i="1"/>
  <c r="J423" i="1"/>
  <c r="J422" i="1"/>
  <c r="J421" i="1"/>
  <c r="J420" i="1"/>
  <c r="J419" i="1"/>
  <c r="J418" i="1"/>
  <c r="J417" i="1"/>
  <c r="J416" i="1"/>
  <c r="J415" i="1"/>
  <c r="J414" i="1"/>
  <c r="J413" i="1"/>
  <c r="J412" i="1"/>
  <c r="J411" i="1"/>
  <c r="J410" i="1"/>
  <c r="J409" i="1"/>
  <c r="J408" i="1"/>
  <c r="J407" i="1"/>
  <c r="J406" i="1"/>
  <c r="J405" i="1"/>
  <c r="J404" i="1"/>
  <c r="J403" i="1"/>
  <c r="J402" i="1"/>
  <c r="J401" i="1"/>
  <c r="J400" i="1"/>
  <c r="J399" i="1"/>
  <c r="J398" i="1"/>
  <c r="J397" i="1"/>
  <c r="J396" i="1"/>
  <c r="J395" i="1"/>
  <c r="J394" i="1"/>
  <c r="J393" i="1"/>
  <c r="J392" i="1"/>
  <c r="J391" i="1"/>
  <c r="J390" i="1"/>
  <c r="J389" i="1"/>
  <c r="J388" i="1"/>
  <c r="J387" i="1"/>
  <c r="J386" i="1"/>
  <c r="J385" i="1"/>
  <c r="J384" i="1"/>
  <c r="J383" i="1"/>
  <c r="J382" i="1"/>
  <c r="J381" i="1"/>
  <c r="J380" i="1"/>
  <c r="J379" i="1"/>
  <c r="J378" i="1"/>
  <c r="J377" i="1"/>
  <c r="J376" i="1"/>
  <c r="J375" i="1"/>
  <c r="J374" i="1"/>
  <c r="J373" i="1"/>
  <c r="J372" i="1"/>
  <c r="J371" i="1"/>
  <c r="J370" i="1"/>
  <c r="J369" i="1"/>
  <c r="J368" i="1"/>
  <c r="J367" i="1"/>
  <c r="J366" i="1"/>
  <c r="J365" i="1"/>
  <c r="J364" i="1"/>
  <c r="J363" i="1"/>
  <c r="J362" i="1"/>
  <c r="J361" i="1"/>
  <c r="J360" i="1"/>
  <c r="J359" i="1"/>
  <c r="J358" i="1"/>
  <c r="J357" i="1"/>
  <c r="J356" i="1"/>
  <c r="J355" i="1"/>
  <c r="J354" i="1"/>
  <c r="J353" i="1"/>
  <c r="J352" i="1"/>
  <c r="J351" i="1"/>
  <c r="J350" i="1"/>
  <c r="J349" i="1"/>
  <c r="J348" i="1"/>
  <c r="J347" i="1"/>
  <c r="J346" i="1"/>
  <c r="J345" i="1"/>
  <c r="J344" i="1"/>
  <c r="J343" i="1"/>
  <c r="J342" i="1"/>
  <c r="J341" i="1"/>
  <c r="J340" i="1"/>
  <c r="J339" i="1"/>
  <c r="J338" i="1"/>
  <c r="J337" i="1"/>
  <c r="J336" i="1"/>
  <c r="J335" i="1"/>
  <c r="J334" i="1"/>
  <c r="J333" i="1"/>
  <c r="J332" i="1"/>
  <c r="J331" i="1"/>
  <c r="J330" i="1"/>
  <c r="J329" i="1"/>
  <c r="J328" i="1"/>
  <c r="J327" i="1"/>
  <c r="J326" i="1"/>
  <c r="J325" i="1"/>
  <c r="J324" i="1"/>
  <c r="J323" i="1"/>
  <c r="J322" i="1"/>
  <c r="J321" i="1"/>
  <c r="J320" i="1"/>
  <c r="J319" i="1"/>
  <c r="J318" i="1"/>
  <c r="J317" i="1"/>
  <c r="J316" i="1"/>
  <c r="J315" i="1"/>
  <c r="J314" i="1"/>
  <c r="J313" i="1"/>
  <c r="J312" i="1"/>
  <c r="J311" i="1"/>
  <c r="J310" i="1"/>
  <c r="J309" i="1"/>
  <c r="J308" i="1"/>
  <c r="J307" i="1"/>
  <c r="J306" i="1"/>
  <c r="J305" i="1"/>
  <c r="J304" i="1"/>
  <c r="J303" i="1"/>
  <c r="J302" i="1"/>
  <c r="J301" i="1"/>
  <c r="J300" i="1"/>
  <c r="J299" i="1"/>
  <c r="J298" i="1"/>
  <c r="J297" i="1"/>
  <c r="J296" i="1"/>
  <c r="J295" i="1"/>
  <c r="J294" i="1"/>
  <c r="J293" i="1"/>
  <c r="J292" i="1"/>
  <c r="J291" i="1"/>
  <c r="J290" i="1"/>
  <c r="J289" i="1"/>
  <c r="J288" i="1"/>
  <c r="J287" i="1"/>
  <c r="J286" i="1"/>
  <c r="J285" i="1"/>
  <c r="J284" i="1"/>
  <c r="J283" i="1"/>
  <c r="J282" i="1"/>
  <c r="J281" i="1"/>
  <c r="J280" i="1"/>
  <c r="J279" i="1"/>
  <c r="J278" i="1"/>
  <c r="J277" i="1"/>
  <c r="J276" i="1"/>
  <c r="J275" i="1"/>
  <c r="J274" i="1"/>
  <c r="J273" i="1"/>
  <c r="J272" i="1"/>
  <c r="J271" i="1"/>
  <c r="J270" i="1"/>
  <c r="J269" i="1"/>
  <c r="J268" i="1"/>
  <c r="J267" i="1"/>
  <c r="J266" i="1"/>
  <c r="J265" i="1"/>
  <c r="J264" i="1"/>
  <c r="J263" i="1"/>
  <c r="J262" i="1"/>
  <c r="J261" i="1"/>
  <c r="J260" i="1"/>
  <c r="J259" i="1"/>
  <c r="J258" i="1"/>
  <c r="J257" i="1"/>
  <c r="J256" i="1"/>
  <c r="J255" i="1"/>
  <c r="J254" i="1"/>
  <c r="J253" i="1"/>
  <c r="J252" i="1"/>
  <c r="J251" i="1"/>
  <c r="J250" i="1"/>
  <c r="J249" i="1"/>
  <c r="J248" i="1"/>
  <c r="J247" i="1"/>
  <c r="J246" i="1"/>
  <c r="J245" i="1"/>
  <c r="J244" i="1"/>
  <c r="J243" i="1"/>
  <c r="J242" i="1"/>
  <c r="J241" i="1"/>
  <c r="J240" i="1"/>
  <c r="J239" i="1"/>
  <c r="J238" i="1"/>
  <c r="J237" i="1"/>
  <c r="J236" i="1"/>
  <c r="J235" i="1"/>
  <c r="J234" i="1"/>
  <c r="J233" i="1"/>
  <c r="J232" i="1"/>
  <c r="J231" i="1"/>
  <c r="J230" i="1"/>
  <c r="J229" i="1"/>
  <c r="J228" i="1"/>
  <c r="J227" i="1"/>
  <c r="J226" i="1"/>
  <c r="J225" i="1"/>
  <c r="J224" i="1"/>
  <c r="J223" i="1"/>
  <c r="J222" i="1"/>
  <c r="J221" i="1"/>
  <c r="J220" i="1"/>
  <c r="J219" i="1"/>
  <c r="J218" i="1"/>
  <c r="J217" i="1"/>
  <c r="J216" i="1"/>
  <c r="J215" i="1"/>
  <c r="J214" i="1"/>
  <c r="J213" i="1"/>
  <c r="J212" i="1"/>
  <c r="J211" i="1"/>
  <c r="J210" i="1"/>
  <c r="J209" i="1"/>
  <c r="J208" i="1"/>
  <c r="J207" i="1"/>
  <c r="J206" i="1"/>
  <c r="J205" i="1"/>
  <c r="J204" i="1"/>
  <c r="J203" i="1"/>
  <c r="J202" i="1"/>
  <c r="J201" i="1"/>
  <c r="J200" i="1"/>
  <c r="J199" i="1"/>
  <c r="J198" i="1"/>
  <c r="J197" i="1"/>
  <c r="J196" i="1"/>
  <c r="J195" i="1"/>
  <c r="J194" i="1"/>
  <c r="J193" i="1"/>
  <c r="J192" i="1"/>
  <c r="J191" i="1"/>
  <c r="J190" i="1"/>
  <c r="J189" i="1"/>
  <c r="J188" i="1"/>
  <c r="J187" i="1"/>
  <c r="J186" i="1"/>
  <c r="J185" i="1"/>
  <c r="J184" i="1"/>
  <c r="J183" i="1"/>
  <c r="J182" i="1"/>
  <c r="J181" i="1"/>
  <c r="J180" i="1"/>
  <c r="J179" i="1"/>
  <c r="J178" i="1"/>
  <c r="J177" i="1"/>
  <c r="J176" i="1"/>
  <c r="J175" i="1"/>
  <c r="J174" i="1"/>
  <c r="J173" i="1"/>
  <c r="J172" i="1"/>
  <c r="J171" i="1"/>
  <c r="J170" i="1"/>
  <c r="J169" i="1"/>
  <c r="J168" i="1"/>
  <c r="J167" i="1"/>
  <c r="J166" i="1"/>
  <c r="J165" i="1"/>
  <c r="J164" i="1"/>
  <c r="J163" i="1"/>
  <c r="J162" i="1"/>
  <c r="J161" i="1"/>
  <c r="J160" i="1"/>
  <c r="J159" i="1"/>
  <c r="J158" i="1"/>
  <c r="J157" i="1"/>
  <c r="J156" i="1"/>
  <c r="J155" i="1"/>
  <c r="J154" i="1"/>
  <c r="J153" i="1"/>
  <c r="J152" i="1"/>
  <c r="J151" i="1"/>
  <c r="J150" i="1"/>
  <c r="J149" i="1"/>
  <c r="J148" i="1"/>
  <c r="J147" i="1"/>
  <c r="J146" i="1"/>
  <c r="J145" i="1"/>
  <c r="J144" i="1"/>
  <c r="J143" i="1"/>
  <c r="J142" i="1"/>
  <c r="J141" i="1"/>
  <c r="J140" i="1"/>
  <c r="J139" i="1"/>
  <c r="J138" i="1"/>
  <c r="J137" i="1"/>
  <c r="J136" i="1"/>
  <c r="J135" i="1"/>
  <c r="J134" i="1"/>
  <c r="J133" i="1"/>
  <c r="J132" i="1"/>
  <c r="J131" i="1"/>
  <c r="J130" i="1"/>
  <c r="J129" i="1"/>
  <c r="J128" i="1"/>
  <c r="J127" i="1"/>
  <c r="J126" i="1"/>
  <c r="J125" i="1"/>
  <c r="J124" i="1"/>
  <c r="J123" i="1"/>
  <c r="J122" i="1"/>
  <c r="J121" i="1"/>
  <c r="J120" i="1"/>
  <c r="J119" i="1"/>
  <c r="J118" i="1"/>
  <c r="J117" i="1"/>
  <c r="J116" i="1"/>
  <c r="J115" i="1"/>
  <c r="J114" i="1"/>
  <c r="J113" i="1"/>
  <c r="J112" i="1"/>
  <c r="J111" i="1"/>
  <c r="J110" i="1"/>
  <c r="J109" i="1"/>
  <c r="J108" i="1"/>
  <c r="J107" i="1"/>
  <c r="J106" i="1"/>
  <c r="J105" i="1"/>
  <c r="J104" i="1"/>
  <c r="J103" i="1"/>
  <c r="J102" i="1"/>
  <c r="J101" i="1"/>
  <c r="J100" i="1"/>
  <c r="J99" i="1"/>
  <c r="J98" i="1"/>
  <c r="J97" i="1"/>
  <c r="J96" i="1"/>
  <c r="J95" i="1"/>
  <c r="J94" i="1"/>
  <c r="J93" i="1"/>
  <c r="J92" i="1"/>
  <c r="J91" i="1"/>
  <c r="J90" i="1"/>
  <c r="J89" i="1"/>
  <c r="J88" i="1"/>
  <c r="J87" i="1"/>
  <c r="J86" i="1"/>
  <c r="J85" i="1"/>
  <c r="J84" i="1"/>
  <c r="J83" i="1"/>
  <c r="J82" i="1"/>
  <c r="J81" i="1"/>
  <c r="J80" i="1"/>
  <c r="J79" i="1"/>
  <c r="J78" i="1"/>
  <c r="J77" i="1"/>
  <c r="J76" i="1"/>
  <c r="J75" i="1"/>
  <c r="J74" i="1"/>
  <c r="J73" i="1"/>
  <c r="J72" i="1"/>
  <c r="J71" i="1"/>
  <c r="J70" i="1"/>
  <c r="J69" i="1"/>
  <c r="J68" i="1"/>
  <c r="J67" i="1"/>
  <c r="J66" i="1"/>
  <c r="J65" i="1"/>
  <c r="J64" i="1"/>
  <c r="J63" i="1"/>
  <c r="J62" i="1"/>
  <c r="J61" i="1"/>
  <c r="J60" i="1"/>
  <c r="J59" i="1"/>
  <c r="J58" i="1"/>
  <c r="J57" i="1"/>
  <c r="J56" i="1"/>
  <c r="J55" i="1"/>
  <c r="J54" i="1"/>
  <c r="J53" i="1"/>
  <c r="J52" i="1"/>
  <c r="J51" i="1"/>
  <c r="J50" i="1"/>
  <c r="J49" i="1"/>
  <c r="J48" i="1"/>
  <c r="J47" i="1"/>
  <c r="J46" i="1"/>
  <c r="J45" i="1"/>
  <c r="J44" i="1"/>
  <c r="J43" i="1"/>
  <c r="J42" i="1"/>
  <c r="J41" i="1"/>
  <c r="J40" i="1"/>
  <c r="J39" i="1"/>
  <c r="J38" i="1"/>
  <c r="J37" i="1"/>
  <c r="J36" i="1"/>
  <c r="J35" i="1"/>
  <c r="J34" i="1"/>
  <c r="J33" i="1"/>
  <c r="J32" i="1"/>
  <c r="J31" i="1"/>
  <c r="J30" i="1"/>
  <c r="J29" i="1"/>
  <c r="J28" i="1"/>
  <c r="J27" i="1"/>
  <c r="J26" i="1"/>
  <c r="J25" i="1"/>
  <c r="J24" i="1"/>
  <c r="J23" i="1"/>
  <c r="J22" i="1"/>
  <c r="J21" i="1"/>
  <c r="J20" i="1"/>
  <c r="J19" i="1"/>
  <c r="J18" i="1"/>
  <c r="J17" i="1"/>
  <c r="J16" i="1"/>
  <c r="J15" i="1"/>
  <c r="J14" i="1"/>
  <c r="J13" i="1"/>
  <c r="J12" i="1"/>
  <c r="J11" i="1"/>
  <c r="J10" i="1"/>
  <c r="J9" i="1"/>
  <c r="J8" i="1"/>
  <c r="J7" i="1"/>
  <c r="F4" i="1"/>
  <c r="G5" i="1" s="1"/>
  <c r="H5" i="1" l="1"/>
  <c r="I5" i="1"/>
  <c r="M2" i="1"/>
</calcChain>
</file>

<file path=xl/sharedStrings.xml><?xml version="1.0" encoding="utf-8"?>
<sst xmlns="http://schemas.openxmlformats.org/spreadsheetml/2006/main" count="4756" uniqueCount="2519">
  <si>
    <t>www.E-SWEETS.ru</t>
  </si>
  <si>
    <t>Бесплатно по России:</t>
  </si>
  <si>
    <t>8-800-5502-657</t>
  </si>
  <si>
    <t>info@e-sweets.ru</t>
  </si>
  <si>
    <t>Телефоны для связи с отделом продаж:</t>
  </si>
  <si>
    <t>8-932-115-64-21</t>
  </si>
  <si>
    <t>8-922-428-68-30</t>
  </si>
  <si>
    <t>Ваша скидка:</t>
  </si>
  <si>
    <t>8-952-725-97-17</t>
  </si>
  <si>
    <t>Дата прайса: 03.04.2025 17:10:29 г.</t>
  </si>
  <si>
    <t>Сумма заказа:</t>
  </si>
  <si>
    <t>8-982-676-31-84</t>
  </si>
  <si>
    <t>Система скидок:</t>
  </si>
  <si>
    <t>Страна</t>
  </si>
  <si>
    <t>Бренд</t>
  </si>
  <si>
    <t>Фото товара</t>
  </si>
  <si>
    <t>Наименование</t>
  </si>
  <si>
    <t>Штрих-код товара</t>
  </si>
  <si>
    <t>Наличие</t>
  </si>
  <si>
    <t>Количество Упаковок</t>
  </si>
  <si>
    <t>Цена за единицу товара</t>
  </si>
  <si>
    <t>Количество штук в упаковке</t>
  </si>
  <si>
    <t>Стоимость партии в заказе</t>
  </si>
  <si>
    <t>Срок годности</t>
  </si>
  <si>
    <t>Код</t>
  </si>
  <si>
    <t>Базовая цена от 15 до 50 т.р.</t>
  </si>
  <si>
    <t>3% от 50 до 100 т.р.</t>
  </si>
  <si>
    <t>5% от 100 до 300 т.р.</t>
  </si>
  <si>
    <t>6% от 300 т.р.</t>
  </si>
  <si>
    <t>Швейцария</t>
  </si>
  <si>
    <t>Toblerone</t>
  </si>
  <si>
    <t>Молочный шоколад Тоблерон Милк 100гр</t>
  </si>
  <si>
    <t>7614500010013</t>
  </si>
  <si>
    <t>Есть</t>
  </si>
  <si>
    <t>05.02.2026</t>
  </si>
  <si>
    <t>УТ-00001528</t>
  </si>
  <si>
    <t>Молочный шоколад Тоблерон Вайт 100гр</t>
  </si>
  <si>
    <t>7614500010310</t>
  </si>
  <si>
    <t>16.12.2025</t>
  </si>
  <si>
    <t>УТ-00001642</t>
  </si>
  <si>
    <t>Молочный шоколад Тоблерон Фрут энд Нат 100гр</t>
  </si>
  <si>
    <t>7622300107949</t>
  </si>
  <si>
    <t>29.11.2025</t>
  </si>
  <si>
    <t>УТ-00001527</t>
  </si>
  <si>
    <t>Молочный шоколад Тоблерон Алмонд Кранчи 100гр</t>
  </si>
  <si>
    <t>7622300710613</t>
  </si>
  <si>
    <t>Под заказ</t>
  </si>
  <si>
    <t>УТ-00001731</t>
  </si>
  <si>
    <t>Молочный шоколад Тоблерон Dark 100гр</t>
  </si>
  <si>
    <t>7614500010617</t>
  </si>
  <si>
    <t>УТ-00001683</t>
  </si>
  <si>
    <t>Молочный шоколад Тоблерон Милк 35гр</t>
  </si>
  <si>
    <t>76145759</t>
  </si>
  <si>
    <t>07.02.2026</t>
  </si>
  <si>
    <t>УТ-00001718</t>
  </si>
  <si>
    <t>Германия</t>
  </si>
  <si>
    <t>MILKA</t>
  </si>
  <si>
    <t>Милка Шоколадная плитка Toffee Creme 100гр</t>
  </si>
  <si>
    <t>5998711723491</t>
  </si>
  <si>
    <t>УТ-00001241</t>
  </si>
  <si>
    <t>Милка шоколадная плитка Альпин Милк 100гр</t>
  </si>
  <si>
    <t>7622210999221</t>
  </si>
  <si>
    <t>УТ-00001515</t>
  </si>
  <si>
    <t>Милка шоколадная плитка Вайт 100 гр</t>
  </si>
  <si>
    <t>4025700001962</t>
  </si>
  <si>
    <t>УТ-00001516</t>
  </si>
  <si>
    <t>Милка Шоколадная плитка Вишнёвый крем 100гр</t>
  </si>
  <si>
    <t>7622210501967</t>
  </si>
  <si>
    <t>УТ-00000154</t>
  </si>
  <si>
    <t>Милка шоколадная плитка Десерт Шоколад 100гр</t>
  </si>
  <si>
    <t>7622300026752</t>
  </si>
  <si>
    <t>В пути</t>
  </si>
  <si>
    <t>18.10.2025</t>
  </si>
  <si>
    <t>УТ-00000011</t>
  </si>
  <si>
    <t>Милка Шоколадная плитка 100гр Дайм</t>
  </si>
  <si>
    <t>7622300370367</t>
  </si>
  <si>
    <t>УТ-00000010</t>
  </si>
  <si>
    <t>Милка шоколадная плитка Изюм с Фундуком 100гр</t>
  </si>
  <si>
    <t>3045140280902</t>
  </si>
  <si>
    <t>УТ-00000012</t>
  </si>
  <si>
    <t>Милка шоколадная плитка Йогурт 100гр</t>
  </si>
  <si>
    <t>4025700001450</t>
  </si>
  <si>
    <t>УТ-00000256</t>
  </si>
  <si>
    <t>Милка шоколадная плитка Карамель 100гр</t>
  </si>
  <si>
    <t>7622210030597</t>
  </si>
  <si>
    <t>УТ-00000327</t>
  </si>
  <si>
    <t>Милка шоколадная плитка Клубничный крем 100гр</t>
  </si>
  <si>
    <t>7622210999368</t>
  </si>
  <si>
    <t>09.12.2025</t>
  </si>
  <si>
    <t>УТ-00001502</t>
  </si>
  <si>
    <t>Милка шоколадная плитка Крем и Бисквит 100гр</t>
  </si>
  <si>
    <t>7622201125721</t>
  </si>
  <si>
    <t>УТ-00001639</t>
  </si>
  <si>
    <t>Милка шоколадная плитка Криспи Райс 100гр</t>
  </si>
  <si>
    <t>3045140280803</t>
  </si>
  <si>
    <t>УТ-00001503</t>
  </si>
  <si>
    <t>Милка шоколадная плитка Малиновый Крем 100гр</t>
  </si>
  <si>
    <t>7622300590062</t>
  </si>
  <si>
    <t>УТ-00000190</t>
  </si>
  <si>
    <t>Милка шоколадная плитка Милкинис 100гр</t>
  </si>
  <si>
    <t>7622300041496</t>
  </si>
  <si>
    <t>00-00000232</t>
  </si>
  <si>
    <t>Милка Шоколадная плитка Ноисетте 100гр</t>
  </si>
  <si>
    <t>7622210999139</t>
  </si>
  <si>
    <t>00-00000247</t>
  </si>
  <si>
    <t>Милка шоколадная плитка Орео 100 гр</t>
  </si>
  <si>
    <t>7622210194046</t>
  </si>
  <si>
    <t>18.08.2025</t>
  </si>
  <si>
    <t>00-00000220</t>
  </si>
  <si>
    <t>Милка шоколадная плитка Орео Брауни 100 гр</t>
  </si>
  <si>
    <t>7622210953421</t>
  </si>
  <si>
    <t>25.07.2025</t>
  </si>
  <si>
    <t>УТ-00000621</t>
  </si>
  <si>
    <t>Милка шоколадная плитка Орео Вайт 100 гр</t>
  </si>
  <si>
    <t>7622210544926</t>
  </si>
  <si>
    <t>УТ-00001504</t>
  </si>
  <si>
    <t>Милка шоколадная плитка с дробленым Фундуком 100гр</t>
  </si>
  <si>
    <t>4025700001023</t>
  </si>
  <si>
    <t>УТ-00001517</t>
  </si>
  <si>
    <t>Милка шоколадная плитка, цельный Фундук 100гр</t>
  </si>
  <si>
    <t>3800005103075</t>
  </si>
  <si>
    <t>УТ-00000001</t>
  </si>
  <si>
    <t>Милка шоколадная плитка Хэппи Коус 100гр</t>
  </si>
  <si>
    <t>7622201098452</t>
  </si>
  <si>
    <t>УТ-00001505</t>
  </si>
  <si>
    <t>Милка шоколадная плитка Чипс Ахой 100гр</t>
  </si>
  <si>
    <t>7622210262530</t>
  </si>
  <si>
    <t>УТ-00000098</t>
  </si>
  <si>
    <t>Милка шоколадная плитка Экстра какао Дарк 100гр</t>
  </si>
  <si>
    <t>7622210900535</t>
  </si>
  <si>
    <t>УТ-00000016</t>
  </si>
  <si>
    <t>Милка шоколадная плитка Вайт Бабл 95гр</t>
  </si>
  <si>
    <t>7622210371706</t>
  </si>
  <si>
    <t>УТ-00001510</t>
  </si>
  <si>
    <t>Милка шоколадная плитка Орео Сэндвич 92гр</t>
  </si>
  <si>
    <t>7622210830043</t>
  </si>
  <si>
    <t>УТ-00001509</t>
  </si>
  <si>
    <t>Милка шоколадная плитка Пинат Криспи Карамель 90гр</t>
  </si>
  <si>
    <t>7622210999160</t>
  </si>
  <si>
    <t>УТ-00001508</t>
  </si>
  <si>
    <t>Милка шоколадная плитка Бабл 90гр</t>
  </si>
  <si>
    <t>7622210371638</t>
  </si>
  <si>
    <t>16.10.2025</t>
  </si>
  <si>
    <t>УТ-00001641</t>
  </si>
  <si>
    <t>Милка Шоколадная плитка Трипл карамель 90гр</t>
  </si>
  <si>
    <t>7622210615084</t>
  </si>
  <si>
    <t>00-00000228</t>
  </si>
  <si>
    <t>Милка Шоколадная плитка Трипл шоколад 90гр</t>
  </si>
  <si>
    <t>7622210611239</t>
  </si>
  <si>
    <t>00-00000229</t>
  </si>
  <si>
    <t>Милка шоколадная плитка Милкинис 87,5 гр</t>
  </si>
  <si>
    <t>7622300105167</t>
  </si>
  <si>
    <t>00-00000215</t>
  </si>
  <si>
    <t>Милка шоколадная плитка Лю 87 гр</t>
  </si>
  <si>
    <t>7622210999719</t>
  </si>
  <si>
    <t>УТ-00001506</t>
  </si>
  <si>
    <t>Милка шоколадная плитка ТУК 87 гр</t>
  </si>
  <si>
    <t>7622201098575</t>
  </si>
  <si>
    <t>УТ-00001507</t>
  </si>
  <si>
    <t>Милка Шоколадная плитка 250гр c фундуком</t>
  </si>
  <si>
    <t>7622201787790</t>
  </si>
  <si>
    <t>УТ-00001791</t>
  </si>
  <si>
    <t>Милка Шоколадная плитка 270гр Ноисетте</t>
  </si>
  <si>
    <t>7622210702593</t>
  </si>
  <si>
    <t>27.08.2025</t>
  </si>
  <si>
    <t>УТ-00001321</t>
  </si>
  <si>
    <t>Милка Шоколадная плитка 300гр Клубничный Чизкейк</t>
  </si>
  <si>
    <t>7622210683724</t>
  </si>
  <si>
    <t>УТ-00001856</t>
  </si>
  <si>
    <t>Милка Шоколадная плитка 300гр Чоко-Бисквит</t>
  </si>
  <si>
    <t>7622210992246</t>
  </si>
  <si>
    <t>00-00000224</t>
  </si>
  <si>
    <t>Милка Шоколадная плитка 300гр Чоко-Куки</t>
  </si>
  <si>
    <t>7622300200312</t>
  </si>
  <si>
    <t>УТ-00001792</t>
  </si>
  <si>
    <t>Турция</t>
  </si>
  <si>
    <t>Nestle</t>
  </si>
  <si>
    <t>Нестле шоколадная плитка "Bitter" 50% какао 60гр</t>
  </si>
  <si>
    <t>8690632245782</t>
  </si>
  <si>
    <t>УТ-00001885</t>
  </si>
  <si>
    <t>Нестле шоколадная плитка "Corn Flakes" 60гр</t>
  </si>
  <si>
    <t>8690632711096</t>
  </si>
  <si>
    <t>25.12.2025</t>
  </si>
  <si>
    <t>УТ-00001884</t>
  </si>
  <si>
    <t>Нестле шоколадная плитка, белый шоколад 60гр</t>
  </si>
  <si>
    <t>8690632762166</t>
  </si>
  <si>
    <t>УТ-00001886</t>
  </si>
  <si>
    <t>Нестле шоколадная плитка, белый шоколад с какао печеньем 60гр</t>
  </si>
  <si>
    <t>8690632762180</t>
  </si>
  <si>
    <t>20.11.2025</t>
  </si>
  <si>
    <t>УТ-00001887</t>
  </si>
  <si>
    <t>Нестле шоколадная плитка, молочный шоколад 60гр</t>
  </si>
  <si>
    <t>8690632245775</t>
  </si>
  <si>
    <t>18.12.2025</t>
  </si>
  <si>
    <t>УТ-00001888</t>
  </si>
  <si>
    <t>Нестле шоколадная плитка, молочный шоколад с фисташками 60гр</t>
  </si>
  <si>
    <t>8690632762128</t>
  </si>
  <si>
    <t>17.01.2026</t>
  </si>
  <si>
    <t>УТ-00001889</t>
  </si>
  <si>
    <t>Нестле шоколадная плитка, тёмный шоколад с фисташками 60гр</t>
  </si>
  <si>
    <t>8690632762135</t>
  </si>
  <si>
    <t>27.11.2025</t>
  </si>
  <si>
    <t>УТ-00001890</t>
  </si>
  <si>
    <t>Милка шоколадный батончик Шоколадный Милкинис44гр</t>
  </si>
  <si>
    <t>7622300107802</t>
  </si>
  <si>
    <t>УТ-00001511</t>
  </si>
  <si>
    <t>Милка шоколадный батончик Oreo 37гр</t>
  </si>
  <si>
    <t>7622210713650</t>
  </si>
  <si>
    <t>УТ-00000685</t>
  </si>
  <si>
    <t>Hershey's</t>
  </si>
  <si>
    <t>Шоколад Hershey's  плитка "Cookies 'N' Chocolate" 40гр</t>
  </si>
  <si>
    <t>753854500102</t>
  </si>
  <si>
    <t>УТ-00001759</t>
  </si>
  <si>
    <t>США</t>
  </si>
  <si>
    <t>MrBeast</t>
  </si>
  <si>
    <t>Шоколадная плитка Mr Beast Milk 35гр</t>
  </si>
  <si>
    <t>1230000168205</t>
  </si>
  <si>
    <t>УТ-00001790</t>
  </si>
  <si>
    <t>Kinder</t>
  </si>
  <si>
    <t>Шоколад Киндер Мини пакет 120г</t>
  </si>
  <si>
    <t>8000500256213</t>
  </si>
  <si>
    <t>УТ-00001774</t>
  </si>
  <si>
    <t>Нидерланды</t>
  </si>
  <si>
    <t>Maltesers</t>
  </si>
  <si>
    <t>Горячий шоколад Мальтизерс пакет 140гр</t>
  </si>
  <si>
    <t>5056357909676</t>
  </si>
  <si>
    <t>УТ-00001766</t>
  </si>
  <si>
    <t>Mars</t>
  </si>
  <si>
    <t>Горячий шоколад Марс пакет 140гр</t>
  </si>
  <si>
    <t>5060402907203</t>
  </si>
  <si>
    <t>УТ-00001767</t>
  </si>
  <si>
    <t>Корея</t>
  </si>
  <si>
    <t>Горячий шоколад Hershey's Hot Choco Cup с маршмеллоу 30гр</t>
  </si>
  <si>
    <t>8809256676821</t>
  </si>
  <si>
    <t>УТ-00001780</t>
  </si>
  <si>
    <t>Горячий шоколад Hershey's Hot Choco Cup Оригинал 30гр</t>
  </si>
  <si>
    <t>8809256674162</t>
  </si>
  <si>
    <t>УТ-00001779</t>
  </si>
  <si>
    <t>BEYOGLU</t>
  </si>
  <si>
    <t>Шоколад ПРЕМИУМ молочный с цельным миндалем 75гр</t>
  </si>
  <si>
    <t>8682213004543</t>
  </si>
  <si>
    <t>28.03.2026</t>
  </si>
  <si>
    <t>УТ-00001361</t>
  </si>
  <si>
    <t>Шоколад ПРЕМИУМ молочный с цельным фундуком 75гр</t>
  </si>
  <si>
    <t>8682213004512</t>
  </si>
  <si>
    <t>27.05.2026</t>
  </si>
  <si>
    <t>УТ-00001362</t>
  </si>
  <si>
    <t>Love is</t>
  </si>
  <si>
    <t>Шоколад молочный LOVE IS 85гр</t>
  </si>
  <si>
    <t>4650191170738</t>
  </si>
  <si>
    <t>УТ-00001544</t>
  </si>
  <si>
    <t>Шоколад молочный LOVE IS с дробленым миндалём 85гр</t>
  </si>
  <si>
    <t>4650191170745</t>
  </si>
  <si>
    <t>УТ-00001545</t>
  </si>
  <si>
    <t>Шоколад молочный LOVE IS с дробленым фундуком и изюмом 85гр</t>
  </si>
  <si>
    <t>4650191170752</t>
  </si>
  <si>
    <t>УТ-00001603</t>
  </si>
  <si>
    <t>Польша</t>
  </si>
  <si>
    <t>Ferrero</t>
  </si>
  <si>
    <t>Спред Шоколадная  паста Нутелла 200 гр</t>
  </si>
  <si>
    <t>80135463</t>
  </si>
  <si>
    <t>УТ-00001820</t>
  </si>
  <si>
    <t>Соединенное королевство</t>
  </si>
  <si>
    <t>Спред Шоколадная  паста Snickers 200 гр</t>
  </si>
  <si>
    <t>5056357910818</t>
  </si>
  <si>
    <t>25.10.2025</t>
  </si>
  <si>
    <t>УТ-00001645</t>
  </si>
  <si>
    <t>Соединённое королевство</t>
  </si>
  <si>
    <t>Спред Шоколадная паста Mars 200гр</t>
  </si>
  <si>
    <t>5060402907906</t>
  </si>
  <si>
    <t>22.10.2025</t>
  </si>
  <si>
    <t>УТ-00001684</t>
  </si>
  <si>
    <t>Спред Шоколадная паста Twix 200гр</t>
  </si>
  <si>
    <t>5060402901928</t>
  </si>
  <si>
    <t>УТ-00001500</t>
  </si>
  <si>
    <t>Спред Шоколадная паста M&amp;M's 200гр</t>
  </si>
  <si>
    <t>5060402905346</t>
  </si>
  <si>
    <t>УТ-00001498</t>
  </si>
  <si>
    <t>Голландия</t>
  </si>
  <si>
    <t>Спред Шоколадная паста Баунти с кокосовой стружкой 200гр</t>
  </si>
  <si>
    <t>5060122039383</t>
  </si>
  <si>
    <t>07.10.2025</t>
  </si>
  <si>
    <t>УТ-00001499</t>
  </si>
  <si>
    <t>Спред Шоколадная паста MilkyWay 200гр</t>
  </si>
  <si>
    <t>5060402905285</t>
  </si>
  <si>
    <t>08.10.2025</t>
  </si>
  <si>
    <t>УТ-00001685</t>
  </si>
  <si>
    <t>Спред Шоколадная  паста Мальтизерс "Тизерс" 200г</t>
  </si>
  <si>
    <t>5060122039321</t>
  </si>
  <si>
    <t>УТ-00001775</t>
  </si>
  <si>
    <t>Спред Шоколадная  паста Милка 350 гр</t>
  </si>
  <si>
    <t>7622201521110</t>
  </si>
  <si>
    <t>УТ-00000796</t>
  </si>
  <si>
    <t>Спред Шоколадная  паста Сникерс Дуо 350 гр</t>
  </si>
  <si>
    <t>5056357910764</t>
  </si>
  <si>
    <t>УТ-00001778</t>
  </si>
  <si>
    <t>Спред Шоколадная  паста Марс Дуо 350 гр</t>
  </si>
  <si>
    <t>5056357904626</t>
  </si>
  <si>
    <t>УТ-00001776</t>
  </si>
  <si>
    <t>Спред Шоколадная  паста Милки Вэй Дуо 350 гр</t>
  </si>
  <si>
    <t>5056357904664</t>
  </si>
  <si>
    <t>УТ-00001777</t>
  </si>
  <si>
    <t>Шоколадные шарики Мальтизерс 37гр</t>
  </si>
  <si>
    <t>5000159555715</t>
  </si>
  <si>
    <t>08.02.2026</t>
  </si>
  <si>
    <t>УТ-00001768</t>
  </si>
  <si>
    <t>Киндер Хеппи Моментс Мини Микс 161гр</t>
  </si>
  <si>
    <t>8000500389652</t>
  </si>
  <si>
    <t>УТ-00001858</t>
  </si>
  <si>
    <t>Киндер Хеппи Хиппо Какао 103,5гр</t>
  </si>
  <si>
    <t>8000500423586</t>
  </si>
  <si>
    <t>19.08.2025</t>
  </si>
  <si>
    <t>УТ-00001772</t>
  </si>
  <si>
    <t>Киндер Хеппи Хиппо с Фундуком 103,5гр</t>
  </si>
  <si>
    <t>8000500423530</t>
  </si>
  <si>
    <t>УТ-00001809</t>
  </si>
  <si>
    <t>Киндер Мини Хеппи Хиппо Какао 20,7гр</t>
  </si>
  <si>
    <t>8000500423585</t>
  </si>
  <si>
    <t>УТ-00001758</t>
  </si>
  <si>
    <t>Киндер Кардс 128гр</t>
  </si>
  <si>
    <t>8000500269169</t>
  </si>
  <si>
    <t>УТ-00001810</t>
  </si>
  <si>
    <t>Киндер Кардс Мини 25,6гр</t>
  </si>
  <si>
    <t>80874652</t>
  </si>
  <si>
    <t>УТ-00001770</t>
  </si>
  <si>
    <t>Duplo</t>
  </si>
  <si>
    <t>Дупло Чокнат шоколадный батончик 26гр</t>
  </si>
  <si>
    <t>80052357</t>
  </si>
  <si>
    <t>УТ-00001757</t>
  </si>
  <si>
    <t>Нестле Вафельный батончик с фундуком 21гр</t>
  </si>
  <si>
    <t>8690632018133</t>
  </si>
  <si>
    <t>УТ-00001755</t>
  </si>
  <si>
    <t>Нестле Кранч батончик с Фундуком 27г</t>
  </si>
  <si>
    <t>8690632708874</t>
  </si>
  <si>
    <t>17.09.2025</t>
  </si>
  <si>
    <t>УТ-00001756</t>
  </si>
  <si>
    <t>Батончик Nestle Nesquik Cereal Bar 25гр</t>
  </si>
  <si>
    <t>5900020030078</t>
  </si>
  <si>
    <t>УТ-00001637</t>
  </si>
  <si>
    <t>Батончик "4Kat" с хрустящей вафлей в шоколаде 35гр</t>
  </si>
  <si>
    <t>20600000215925</t>
  </si>
  <si>
    <t>26.03.2026</t>
  </si>
  <si>
    <t>УТ-00001398</t>
  </si>
  <si>
    <t>ELVAN</t>
  </si>
  <si>
    <t>Батончик в молочном шоколаде с кокосом Cocos Bar 24гр</t>
  </si>
  <si>
    <t>8693029600768</t>
  </si>
  <si>
    <t>12.01.2026</t>
  </si>
  <si>
    <t>УТ-00001749</t>
  </si>
  <si>
    <t>Батончик в молочном шоколаде со вкусом черники Cocos Bar 48гр</t>
  </si>
  <si>
    <t>8693029040830</t>
  </si>
  <si>
    <t>23.04.2026</t>
  </si>
  <si>
    <t>УТ-00001453</t>
  </si>
  <si>
    <t>Батончикв молочном шоколаде со вкусом ананаса Cocos Bar48гр</t>
  </si>
  <si>
    <t>8693029040847</t>
  </si>
  <si>
    <t>13.01.2026</t>
  </si>
  <si>
    <t>УТ-00001454</t>
  </si>
  <si>
    <t>SOLEN</t>
  </si>
  <si>
    <t>Батончик шоколадный Peanut Exsplosion с арахисом, карамелью и нугой 52гр</t>
  </si>
  <si>
    <t>8697288508636</t>
  </si>
  <si>
    <t>УТ-00001479</t>
  </si>
  <si>
    <t>Батончик TWINGO, покрытый молочным шоколадом и карамелью42гр</t>
  </si>
  <si>
    <t>8691707062075</t>
  </si>
  <si>
    <t>УТ-00001099</t>
  </si>
  <si>
    <t>Батончик NUGA BAR с нугой и карамелью 40гр</t>
  </si>
  <si>
    <t>86999118041276</t>
  </si>
  <si>
    <t>06.01.2026</t>
  </si>
  <si>
    <t>УТ-00001711</t>
  </si>
  <si>
    <t>Батончик BISCVITO с печеньем в молочном шоколаде с карамельной начинкой 36гр</t>
  </si>
  <si>
    <t>8697288509008</t>
  </si>
  <si>
    <t>24.02.2026</t>
  </si>
  <si>
    <t>УТ-00001710</t>
  </si>
  <si>
    <t>Батончик Morning с кокосом, покрытый молочным шоколадом со злаками50гр</t>
  </si>
  <si>
    <t>8697288501774</t>
  </si>
  <si>
    <t>16.03.2026</t>
  </si>
  <si>
    <t>УТ-00001436</t>
  </si>
  <si>
    <t>Батончик Boombastic в молочном шоколаде с кокосом, карамелью и хрустящим рисом35гр</t>
  </si>
  <si>
    <t>8691707039305</t>
  </si>
  <si>
    <t>17.10.2025</t>
  </si>
  <si>
    <t>УТ-00000867</t>
  </si>
  <si>
    <t>Батончик Boombastic в молочном шоколаде с ореховым кремом и хрустящим рисом32гр</t>
  </si>
  <si>
    <t>8691707096841</t>
  </si>
  <si>
    <t>23.09.2025</t>
  </si>
  <si>
    <t>УТ-00000868</t>
  </si>
  <si>
    <t>Togo</t>
  </si>
  <si>
    <t>Батончик Fino с нугой, покрытый шоколадной глазурью15гр</t>
  </si>
  <si>
    <t>8697288507905</t>
  </si>
  <si>
    <t>24.03.2026</t>
  </si>
  <si>
    <t>УТ-00001632</t>
  </si>
  <si>
    <t>Драже Милка Bonibon 24,3 гр</t>
  </si>
  <si>
    <t>7622210364630</t>
  </si>
  <si>
    <t>30.08.2025</t>
  </si>
  <si>
    <t>УТ-00000814</t>
  </si>
  <si>
    <t>KENT</t>
  </si>
  <si>
    <t>Жев. конфета TOFIITA со вкусом Апельсин 47гр</t>
  </si>
  <si>
    <t>8690515118257</t>
  </si>
  <si>
    <t>21.03.2026</t>
  </si>
  <si>
    <t>УТ-00000425</t>
  </si>
  <si>
    <t>Жев. конфета TOFIITA со вкусом Вишня 47гр</t>
  </si>
  <si>
    <t>8690515118202</t>
  </si>
  <si>
    <t>УТ-00000426</t>
  </si>
  <si>
    <t>Жев. конфета TOFIITA со вкусом Клубника 47гр</t>
  </si>
  <si>
    <t>8690515118301</t>
  </si>
  <si>
    <t>15.04.2026</t>
  </si>
  <si>
    <t>УТ-00000427</t>
  </si>
  <si>
    <t>Жев. конфета TOFIITA со вкусом Черная смородина 47гр</t>
  </si>
  <si>
    <t>8690515221117</t>
  </si>
  <si>
    <t>27.04.2026</t>
  </si>
  <si>
    <t>УТ-00000428</t>
  </si>
  <si>
    <t>Toffix</t>
  </si>
  <si>
    <t>Жевательные конфеты Toffix Апельсин 80гр</t>
  </si>
  <si>
    <t>8693029030688</t>
  </si>
  <si>
    <t>13.08.2026</t>
  </si>
  <si>
    <t>УТ-00000639</t>
  </si>
  <si>
    <t>Жевательные конфеты Toffix Клубника 80гр</t>
  </si>
  <si>
    <t>8693029990425</t>
  </si>
  <si>
    <t>23.09.2026</t>
  </si>
  <si>
    <t>УТ-00000640</t>
  </si>
  <si>
    <t>Жевательные конфеты Toffix Яблоко 80гр</t>
  </si>
  <si>
    <t>8693029030718</t>
  </si>
  <si>
    <t>11.06.2026</t>
  </si>
  <si>
    <t>УТ-00000638</t>
  </si>
  <si>
    <t>Жевательные конфеты Toffix Вишня 80гр</t>
  </si>
  <si>
    <t>8693029030695</t>
  </si>
  <si>
    <t>12.08.2026</t>
  </si>
  <si>
    <t>УТ-00000637</t>
  </si>
  <si>
    <t>Жевательные конфеты Toffix Микс 80гр</t>
  </si>
  <si>
    <t>8693029990395</t>
  </si>
  <si>
    <t>28.10.2026</t>
  </si>
  <si>
    <t>УТ-00000574</t>
  </si>
  <si>
    <t>Жевательная конфета TOFFIX Stick клубника 70гр</t>
  </si>
  <si>
    <t>8693029609020</t>
  </si>
  <si>
    <t>25.04.2026</t>
  </si>
  <si>
    <t>УТ-00001898</t>
  </si>
  <si>
    <t>Жевательная конфета TOFFIX Stick яблоко 70гр</t>
  </si>
  <si>
    <t>8693029609044</t>
  </si>
  <si>
    <t>18.04.2026</t>
  </si>
  <si>
    <t>УТ-00001899</t>
  </si>
  <si>
    <t>Жевательная конфета TOFFIX Stick апельсин 70гр</t>
  </si>
  <si>
    <t>8693029609037</t>
  </si>
  <si>
    <t>26.04.2026</t>
  </si>
  <si>
    <t>УТ-00001900</t>
  </si>
  <si>
    <t>Драже жевательное Love isТутти-Фрутти 12гр</t>
  </si>
  <si>
    <t>4607932711934</t>
  </si>
  <si>
    <t>29.09.2025</t>
  </si>
  <si>
    <t>УТ-00001474</t>
  </si>
  <si>
    <t>Драже жевательное Love isКлубника 12гр</t>
  </si>
  <si>
    <t>4607932711910</t>
  </si>
  <si>
    <t>12.10.2025</t>
  </si>
  <si>
    <t>УТ-00001475</t>
  </si>
  <si>
    <t>Жевательная конфета Love is... сливочная Ассорти СЕРЕБРО коллекция 105 гр</t>
  </si>
  <si>
    <t>4607932710944</t>
  </si>
  <si>
    <t>УТ-00001866</t>
  </si>
  <si>
    <t>Жевательная конфета Love is... сливочная Ассорти ЗОЛОТО коллекция 105 гр</t>
  </si>
  <si>
    <t>4607932710951</t>
  </si>
  <si>
    <t>УТ-00001865</t>
  </si>
  <si>
    <t>Жевательная конфета Love is сливочная со вкусом Сливок 85 гр</t>
  </si>
  <si>
    <t>4607932712078</t>
  </si>
  <si>
    <t>25.11.2026</t>
  </si>
  <si>
    <t>УТ-00000673</t>
  </si>
  <si>
    <t>Жевательная конфета Love is сливочная со вкусом Клубники 85 гр</t>
  </si>
  <si>
    <t>4607932712085</t>
  </si>
  <si>
    <t>УТ-00000674</t>
  </si>
  <si>
    <t>Жевательная конфета Love is сливочная со вкусом Банана 85 гр</t>
  </si>
  <si>
    <t>4607932712092</t>
  </si>
  <si>
    <t>УТ-00000675</t>
  </si>
  <si>
    <t>Жевательная конфета Love is Манго-апельсин 20 гр</t>
  </si>
  <si>
    <t>4607932711774</t>
  </si>
  <si>
    <t>10.05.2025</t>
  </si>
  <si>
    <t>УТ-00001289</t>
  </si>
  <si>
    <t>Жевательная конфета Love is Дыня-Ананас 20 гр</t>
  </si>
  <si>
    <t>4607932710920</t>
  </si>
  <si>
    <t>01.07.2026</t>
  </si>
  <si>
    <t>УТ-00001290</t>
  </si>
  <si>
    <t>Жевательная конфета Love is Арбуз-тропик 20 гр</t>
  </si>
  <si>
    <t>4607932710869</t>
  </si>
  <si>
    <t>УТ-00001388</t>
  </si>
  <si>
    <t>Жевательная конфета Love is Клубника 20 гр</t>
  </si>
  <si>
    <t>4607932710845</t>
  </si>
  <si>
    <t>15.11.2026</t>
  </si>
  <si>
    <t>УТ-00001417</t>
  </si>
  <si>
    <t>Жевательная конфета Love is Кола-Лимон 20 гр</t>
  </si>
  <si>
    <t>4607932710883</t>
  </si>
  <si>
    <t>УТ-00001387</t>
  </si>
  <si>
    <t>Освежающие конфеты Love is... в форме сердца со вкусом клубники 20 гр</t>
  </si>
  <si>
    <t>4607932712405</t>
  </si>
  <si>
    <t>УТ-00001867</t>
  </si>
  <si>
    <t>Освежающие конфеты Love is... в форме сердца со вкусом мяты 20 гр</t>
  </si>
  <si>
    <t>4607932712382</t>
  </si>
  <si>
    <t>УТ-00001868</t>
  </si>
  <si>
    <t>Освежающие конфеты Love is... в форме сердца со вкусом морской соли и маракуйи 20 гр</t>
  </si>
  <si>
    <t>4607932712429</t>
  </si>
  <si>
    <t>УТ-00001870</t>
  </si>
  <si>
    <t>Освежающие конфеты Love is... в форме сердца со вкусом морской соли и лимона 20 гр</t>
  </si>
  <si>
    <t>4607932712443</t>
  </si>
  <si>
    <t>УТ-00001869</t>
  </si>
  <si>
    <t>Конфеты KENT Миссбон с кофейной начинкой 43гр</t>
  </si>
  <si>
    <t>8690515116314</t>
  </si>
  <si>
    <t>05.04.2025</t>
  </si>
  <si>
    <t>УТ-00001426</t>
  </si>
  <si>
    <t>Конфеты KENT Миссбон Со сливочной начинкой 43гр</t>
  </si>
  <si>
    <t>8690515116215</t>
  </si>
  <si>
    <t>06.06.2026</t>
  </si>
  <si>
    <t>УТ-00001425</t>
  </si>
  <si>
    <t>Конфеты Киндер Шоко Бонс 125гр</t>
  </si>
  <si>
    <t>5413548280189</t>
  </si>
  <si>
    <t>УТ-00001773</t>
  </si>
  <si>
    <t>Toxic Waste</t>
  </si>
  <si>
    <t>Жевательная конфета Токсик "Нуклеар" Яблоко 20гр</t>
  </si>
  <si>
    <t>5060045050519</t>
  </si>
  <si>
    <t>30.09.2026</t>
  </si>
  <si>
    <t>УТ-00001813</t>
  </si>
  <si>
    <t>Жевательная конфета Токсик "Нуклеар" Вишня 20гр</t>
  </si>
  <si>
    <t>5060045050571</t>
  </si>
  <si>
    <t>УТ-00001811</t>
  </si>
  <si>
    <t>Жевательная конфета Токсик "Нуклеар" Малина 20гр</t>
  </si>
  <si>
    <t>5060045050540</t>
  </si>
  <si>
    <t>30.10.2026</t>
  </si>
  <si>
    <t>УТ-00001812</t>
  </si>
  <si>
    <t>Леденцы Toxic Waste Red 42гр</t>
  </si>
  <si>
    <t>5060045059994</t>
  </si>
  <si>
    <t>УТ-00000146</t>
  </si>
  <si>
    <t>Леденцы Toxic Waste Green 42гр</t>
  </si>
  <si>
    <t>5060045050311</t>
  </si>
  <si>
    <t>30.07.2026</t>
  </si>
  <si>
    <t>УТ-00000145</t>
  </si>
  <si>
    <t>Леденцы Toxic Waste Tub Yellow 42гр</t>
  </si>
  <si>
    <t>89894834106</t>
  </si>
  <si>
    <t>31.07.2026</t>
  </si>
  <si>
    <t>УТ-00000148</t>
  </si>
  <si>
    <t>Леденцы Toxic Weste Orange 42гр</t>
  </si>
  <si>
    <t>5060045051936</t>
  </si>
  <si>
    <t>УТ-00000511</t>
  </si>
  <si>
    <t>Леденцы Toxic Waste Tub Purple 42гр</t>
  </si>
  <si>
    <t>5060045051059</t>
  </si>
  <si>
    <t>30.10.2025</t>
  </si>
  <si>
    <t>УТ-00000147</t>
  </si>
  <si>
    <t>DENDY CANDY</t>
  </si>
  <si>
    <t>Леденцовая карамель "Цветок" Dendy Candy Twist 30гр</t>
  </si>
  <si>
    <t>4660077750053</t>
  </si>
  <si>
    <t>30.12.2025</t>
  </si>
  <si>
    <t>УТ-00001815</t>
  </si>
  <si>
    <t>Леденцовая карамель "Микки Маус" Dendy Candy 40гр</t>
  </si>
  <si>
    <t>4660077750596</t>
  </si>
  <si>
    <t>30.11.2025</t>
  </si>
  <si>
    <t>УТ-00001814</t>
  </si>
  <si>
    <t>Леденцовая карамель "Сердце" Dendy Candy Twist 30гр</t>
  </si>
  <si>
    <t>4660077750046</t>
  </si>
  <si>
    <t>УТ-00001183</t>
  </si>
  <si>
    <t>Леденцовая карамель на палочке "Кола Микс" 30г</t>
  </si>
  <si>
    <t>4660077750145</t>
  </si>
  <si>
    <t>УТ-00000877</t>
  </si>
  <si>
    <t>Леденцовая карамель на палочке "Мороженое" 30г</t>
  </si>
  <si>
    <t>7660077750121</t>
  </si>
  <si>
    <t>УТ-00000876</t>
  </si>
  <si>
    <t>Леденцовая карамель "Мечта" Dendy Candy Twist 30гр</t>
  </si>
  <si>
    <t>4660077750077</t>
  </si>
  <si>
    <t>УТ-00000875</t>
  </si>
  <si>
    <t>Леденцовая карамель на палочке "Микс Твист" 30г</t>
  </si>
  <si>
    <t>4660077750138</t>
  </si>
  <si>
    <t>УТ-00000858</t>
  </si>
  <si>
    <t>Леденцовая карамель "МИКС" Dendy Candy 40гр</t>
  </si>
  <si>
    <t>4660077750367</t>
  </si>
  <si>
    <t>УТ-00000856</t>
  </si>
  <si>
    <t>Леденцовая карамель "Спираль" Dendy Candy Twist 30гр</t>
  </si>
  <si>
    <t>4660077750107</t>
  </si>
  <si>
    <t>УТ-00000855</t>
  </si>
  <si>
    <t>Леденцовая карамель на палочке "Арбуз" 40 гр</t>
  </si>
  <si>
    <t>4660077750404</t>
  </si>
  <si>
    <t>УТ-00000857</t>
  </si>
  <si>
    <t>Леденцовая карамель "Петушок" Dendy Candy 30гр</t>
  </si>
  <si>
    <t>4660077751752</t>
  </si>
  <si>
    <t>УТ-00001816</t>
  </si>
  <si>
    <t>Looney Tunes</t>
  </si>
  <si>
    <t>Леденцы  Looney Tunes Фруктовый вкус 7,25гр</t>
  </si>
  <si>
    <t>4607932711385</t>
  </si>
  <si>
    <t>10.06.2026</t>
  </si>
  <si>
    <t>УТ-00001140</t>
  </si>
  <si>
    <t>Леденцы фруктовые Love is, начинка Микс вкусов 17,5 гр</t>
  </si>
  <si>
    <t>46237965</t>
  </si>
  <si>
    <t>УТ-00000694</t>
  </si>
  <si>
    <t>Россия</t>
  </si>
  <si>
    <t>Канди Клаб</t>
  </si>
  <si>
    <t>Десерт желейный "Super Gun" 55гр</t>
  </si>
  <si>
    <t>4627197489645</t>
  </si>
  <si>
    <t>24.06.2025</t>
  </si>
  <si>
    <t>УТ-00001800</t>
  </si>
  <si>
    <t>Круассан Today с шоколадным соусом 40гр</t>
  </si>
  <si>
    <t>8693029604674</t>
  </si>
  <si>
    <t>УТ-00000542</t>
  </si>
  <si>
    <t>Круассан Today с клубничным соусом 40гр</t>
  </si>
  <si>
    <t>8693029604971</t>
  </si>
  <si>
    <t>УТ-00000543</t>
  </si>
  <si>
    <t>Круассан Today с вишневым соусом 40гр</t>
  </si>
  <si>
    <t>8693029604988</t>
  </si>
  <si>
    <t>УТ-00000544</t>
  </si>
  <si>
    <t>Today</t>
  </si>
  <si>
    <t>Бисквит Today Черри Бомб 40гр</t>
  </si>
  <si>
    <t>8693029704039</t>
  </si>
  <si>
    <t>УТ-00001730</t>
  </si>
  <si>
    <t>Бисквит Today Чизкейк с лимоном 45гр</t>
  </si>
  <si>
    <t>8693029207158</t>
  </si>
  <si>
    <t>УТ-00001480</t>
  </si>
  <si>
    <t>Бисквит Today со вкусом Тирамису 40гр</t>
  </si>
  <si>
    <t>8693029033535</t>
  </si>
  <si>
    <t>25.02.2026</t>
  </si>
  <si>
    <t>УТ-00000817</t>
  </si>
  <si>
    <t>Бисквит Today Красный бархат 40гр</t>
  </si>
  <si>
    <t>8693029610736</t>
  </si>
  <si>
    <t>УТ-00001420</t>
  </si>
  <si>
    <t>Бисквитное печенье Queen Pie с маршмеллоу в какао глазури 22гр</t>
  </si>
  <si>
    <t>8683125782772</t>
  </si>
  <si>
    <t>08.11.2025</t>
  </si>
  <si>
    <t>УТ-00001605</t>
  </si>
  <si>
    <t>Кекс Папита Донат с какао глазурью, шоколадной начинкой и цветным драже 40гр</t>
  </si>
  <si>
    <t>8699141032296</t>
  </si>
  <si>
    <t>03.09.2025</t>
  </si>
  <si>
    <t>УТ-00001537</t>
  </si>
  <si>
    <t>Кекс Папита Донат с какао глазурью, банановой начинкой и цветным драже 40гр</t>
  </si>
  <si>
    <t>8699141032319</t>
  </si>
  <si>
    <t>18.09.2025</t>
  </si>
  <si>
    <t>УТ-00001539</t>
  </si>
  <si>
    <t>Кекс Папита Донат с какао глазурью, клубничной начинкой и цветным драже 40гр</t>
  </si>
  <si>
    <t>8699141032302</t>
  </si>
  <si>
    <t>19.09.2025</t>
  </si>
  <si>
    <t>УТ-00001538</t>
  </si>
  <si>
    <t>Вафли Милка Лео шоколадные 33.3гр</t>
  </si>
  <si>
    <t>7622201510107</t>
  </si>
  <si>
    <t>УТ-00001883</t>
  </si>
  <si>
    <t>Kit Kat</t>
  </si>
  <si>
    <t>Вафли Kit Kat 4 Fingers Hazelnut 41,5гр</t>
  </si>
  <si>
    <t>8445290551641</t>
  </si>
  <si>
    <t>30.06.2025</t>
  </si>
  <si>
    <t>УТ-00001522</t>
  </si>
  <si>
    <t>Kit Kat 4 Fingers Вайт 41,5гр</t>
  </si>
  <si>
    <t>8445290552150</t>
  </si>
  <si>
    <t>УТ-00001523</t>
  </si>
  <si>
    <t>Вафли Kit Kat 4 Fingers 41,5гр</t>
  </si>
  <si>
    <t>40052441</t>
  </si>
  <si>
    <t>УТ-00001561</t>
  </si>
  <si>
    <t>Вафли Kit Kat 4 Fingers Dark 41,5гр</t>
  </si>
  <si>
    <t>8445290542281</t>
  </si>
  <si>
    <t>УТ-00001636</t>
  </si>
  <si>
    <t>40052397</t>
  </si>
  <si>
    <t>30.09.2025</t>
  </si>
  <si>
    <t>УТ-00001644</t>
  </si>
  <si>
    <t>Кит Кат Чанки Black &amp; White 42гр</t>
  </si>
  <si>
    <t>3800020453490</t>
  </si>
  <si>
    <t>УТ-00001524</t>
  </si>
  <si>
    <t>Кит Кат Чанки с арахисовым маслом 42гр</t>
  </si>
  <si>
    <t>3800020403631</t>
  </si>
  <si>
    <t>31.01.2026</t>
  </si>
  <si>
    <t>УТ-00001526</t>
  </si>
  <si>
    <t>Кит Кат Чанки в белом шоколаде40гр</t>
  </si>
  <si>
    <t>7613037251678</t>
  </si>
  <si>
    <t>31.10.2025</t>
  </si>
  <si>
    <t>УТ-00001525</t>
  </si>
  <si>
    <t>Кит Кат Чанки в молочном шоколаде 38гр</t>
  </si>
  <si>
    <t>8690632059150</t>
  </si>
  <si>
    <t>УТ-00001463</t>
  </si>
  <si>
    <t>Вафли Nesquik в молочном шоколаде 26,7 гр</t>
  </si>
  <si>
    <t>8690632049168</t>
  </si>
  <si>
    <t>28.12.2025</t>
  </si>
  <si>
    <t>УТ-00001661</t>
  </si>
  <si>
    <t>Вафли Nesquik в белом шоколаде 26,7 гр</t>
  </si>
  <si>
    <t>8690632995410</t>
  </si>
  <si>
    <t>УТ-00001660</t>
  </si>
  <si>
    <t>Вафли Nesquik в молочном шоколаде 18гр</t>
  </si>
  <si>
    <t>8690632018041</t>
  </si>
  <si>
    <t>УТ-00001748</t>
  </si>
  <si>
    <t>Сендвич-вафли Nesquik 22гр</t>
  </si>
  <si>
    <t>8690632712062</t>
  </si>
  <si>
    <t>06.12.2025</t>
  </si>
  <si>
    <t>УТ-00001659</t>
  </si>
  <si>
    <t>Вафер Nestle Crispy молочный 27гр</t>
  </si>
  <si>
    <t>8690632056753</t>
  </si>
  <si>
    <t>11.09.2025</t>
  </si>
  <si>
    <t>УТ-00001798</t>
  </si>
  <si>
    <t>Nestle Crispy Вафер молочный 18гр</t>
  </si>
  <si>
    <t>8690632018010</t>
  </si>
  <si>
    <t>УТ-00001662</t>
  </si>
  <si>
    <t>Италия</t>
  </si>
  <si>
    <t>Вафельное печенье Ханута 44гр</t>
  </si>
  <si>
    <t>8000500273555</t>
  </si>
  <si>
    <t>УТ-00001806</t>
  </si>
  <si>
    <t>Европа</t>
  </si>
  <si>
    <t>Storck</t>
  </si>
  <si>
    <t>Вафельное печенье Шторк Кнопперс 25гр</t>
  </si>
  <si>
    <t>40144399</t>
  </si>
  <si>
    <t>01.07.2025</t>
  </si>
  <si>
    <t>УТ-00001805</t>
  </si>
  <si>
    <t>Вафли Nuss в молочном шоколаде с ореховым кремом 28 гр</t>
  </si>
  <si>
    <t>8693029601079</t>
  </si>
  <si>
    <t>УТ-00001220</t>
  </si>
  <si>
    <t>Вафли Chic Choc с шоколадной начинкой покрытые шоколадной глазурью 17гр</t>
  </si>
  <si>
    <t>8691707091594</t>
  </si>
  <si>
    <t>24.08.2025</t>
  </si>
  <si>
    <t>УТ-00001707</t>
  </si>
  <si>
    <t>Вафли Chic Choc с шоколадной начинкой покрытые шоколадной глазурью 34гр</t>
  </si>
  <si>
    <t>8691707091600</t>
  </si>
  <si>
    <t>УТ-00001708</t>
  </si>
  <si>
    <t>Вафли WAFER в шоколадной глазури с ореховой начинкой 30гр</t>
  </si>
  <si>
    <t>8697288515207</t>
  </si>
  <si>
    <t>УТ-00001629</t>
  </si>
  <si>
    <t>Вафли WAFER в шоколадной глазури с ванильной начинкой 30гр</t>
  </si>
  <si>
    <t>8697288515269</t>
  </si>
  <si>
    <t>16.04.2026</t>
  </si>
  <si>
    <t>УТ-00001628</t>
  </si>
  <si>
    <t>Вафли WAFER в шоколадной глазури с фисташковой начинкой 30гр</t>
  </si>
  <si>
    <t>8697288515221</t>
  </si>
  <si>
    <t>УТ-00001630</t>
  </si>
  <si>
    <t>Вафли OZMO с молочной начинкой покрытые молочным шоколадом со злаками24гр</t>
  </si>
  <si>
    <t>8691707098234</t>
  </si>
  <si>
    <t>УТ-00001329</t>
  </si>
  <si>
    <t>Вафли Crazy в молочном шоколаде с кокосовой начинкой и рисом 28гр</t>
  </si>
  <si>
    <t>8691707098258</t>
  </si>
  <si>
    <t>12.09.2025</t>
  </si>
  <si>
    <t>УТ-00001403</t>
  </si>
  <si>
    <t>Вафли Крейзи в мол шоколаде с какао начинкой и воздушным рисом 30гр</t>
  </si>
  <si>
    <t>8691707096049</t>
  </si>
  <si>
    <t>УТ-00001195</t>
  </si>
  <si>
    <t>Вафли Крейзи в мол шоколаде с шок-арахисовой начинкой и воздушным рисом 28гр</t>
  </si>
  <si>
    <t>8691707098265</t>
  </si>
  <si>
    <t>10.09.2025</t>
  </si>
  <si>
    <t>УТ-00001397</t>
  </si>
  <si>
    <t>Вафельные трубочки Criss Cross с ореховой начинкой 15гр</t>
  </si>
  <si>
    <t>8691707091853</t>
  </si>
  <si>
    <t>02.09.2025</t>
  </si>
  <si>
    <t>УТ-00001706</t>
  </si>
  <si>
    <t>Вафли VIP с шоколадной начинкой в шоколадной глазури 25гр</t>
  </si>
  <si>
    <t>8691707095318</t>
  </si>
  <si>
    <t>15.08.2025</t>
  </si>
  <si>
    <t>УТ-00001804</t>
  </si>
  <si>
    <t>Трубочки вафельные Biscolata ROLL с белым шоколадом, молочной начинкой и кокосом26гр</t>
  </si>
  <si>
    <t>8691707097022</t>
  </si>
  <si>
    <t>УТ-00000987</t>
  </si>
  <si>
    <t>Трубочки вафельные Biscolata с молочным шоколадом, ореховой начинкой 28 гр</t>
  </si>
  <si>
    <t>8691707097039</t>
  </si>
  <si>
    <t>20.12.2025</t>
  </si>
  <si>
    <t>УТ-00000992</t>
  </si>
  <si>
    <t>Трубочки вафельные Papita с фундуком в молочном шоколаде драже 18гр</t>
  </si>
  <si>
    <t>8691707092072</t>
  </si>
  <si>
    <t>25.11.2025</t>
  </si>
  <si>
    <t>УТ-00001196</t>
  </si>
  <si>
    <t>Вафли Dippo Cornet Coocies c молочной начинкой и какао-печеньем 25гр</t>
  </si>
  <si>
    <t>8682134085751</t>
  </si>
  <si>
    <t>24.07.2026</t>
  </si>
  <si>
    <t>УТ-00001897</t>
  </si>
  <si>
    <t>Вафли Cornet Togo с начинкой какао, цветным драже и хрустящими шариками 15гр</t>
  </si>
  <si>
    <t>8697288501743</t>
  </si>
  <si>
    <t>УТ-00001631</t>
  </si>
  <si>
    <t>Рожок вафельный Minicco с шоколадно орехомым кремом 25гр</t>
  </si>
  <si>
    <t>8699462609436</t>
  </si>
  <si>
    <t>УТ-00001477</t>
  </si>
  <si>
    <t>Вафли Fiorella в молочном шоколаде с ореховым кремом 20 гр</t>
  </si>
  <si>
    <t>8695504161306</t>
  </si>
  <si>
    <t>УТ-00000636</t>
  </si>
  <si>
    <t>Вафли Fiorella в тёмном шоколаде с цукатами апельсина 20 гр</t>
  </si>
  <si>
    <t>8695504164093</t>
  </si>
  <si>
    <t>23.11.2025</t>
  </si>
  <si>
    <t>УТ-00000776</t>
  </si>
  <si>
    <t>Вафли Fiorella в белом шоколаде с лесным орехом 20 гр</t>
  </si>
  <si>
    <t>8695504166844</t>
  </si>
  <si>
    <t>УТ-00000775</t>
  </si>
  <si>
    <t>Вафли FIORELLA Crunch в молочном шоколаде с лесным орехом 60гр</t>
  </si>
  <si>
    <t>8695504164000</t>
  </si>
  <si>
    <t>УТ-00001750</t>
  </si>
  <si>
    <t>Вафли FIORELLA Crunch в темном шоколаде с апельсиновым кремом 60гр</t>
  </si>
  <si>
    <t>8695504164109</t>
  </si>
  <si>
    <t>УТ-00001752</t>
  </si>
  <si>
    <t>Вафли FIORELLA Crunch в белом шоколаде с лесным орехом 60гр</t>
  </si>
  <si>
    <t>8695504166837</t>
  </si>
  <si>
    <t>УТ-00001751</t>
  </si>
  <si>
    <t>Вафли Queen со вкусом молока 50 гр</t>
  </si>
  <si>
    <t>8686125781836</t>
  </si>
  <si>
    <t>УТ-00001392</t>
  </si>
  <si>
    <t>Вафли Queen со вкусом ореха 50 гр</t>
  </si>
  <si>
    <t>8683125781867</t>
  </si>
  <si>
    <t>УТ-00001393</t>
  </si>
  <si>
    <t>Вафли Queen со вкусом клубники 50 гр</t>
  </si>
  <si>
    <t>8683125781850</t>
  </si>
  <si>
    <t>УТ-00001394</t>
  </si>
  <si>
    <t>Вафли Queen со вкусом какао 50 гр</t>
  </si>
  <si>
    <t>8683125781843</t>
  </si>
  <si>
    <t>15.02.2026</t>
  </si>
  <si>
    <t>УТ-00001395</t>
  </si>
  <si>
    <t>Пончик Today Донат в глазури с карамелью 40 гр</t>
  </si>
  <si>
    <t>8693029603172</t>
  </si>
  <si>
    <t>10.02.2026</t>
  </si>
  <si>
    <t>УТ-00000785</t>
  </si>
  <si>
    <t>Пончик Today Донат в глазури с начинкой клубника 40 гр</t>
  </si>
  <si>
    <t>8693029607293</t>
  </si>
  <si>
    <t>05.11.2025</t>
  </si>
  <si>
    <t>УТ-00000772</t>
  </si>
  <si>
    <t>Пончик Today Донат с какао начинкой вишня40гр</t>
  </si>
  <si>
    <t>8693029604209</t>
  </si>
  <si>
    <t>14.02.2026</t>
  </si>
  <si>
    <t>УТ-00000773</t>
  </si>
  <si>
    <t>Пончик Today Донат в глазури с Какао начинкой 40гр</t>
  </si>
  <si>
    <t>8693029603165</t>
  </si>
  <si>
    <t>07.11.2025</t>
  </si>
  <si>
    <t>УТ-00000779</t>
  </si>
  <si>
    <t>Пончик Today Донат в глазури с Черничной начинкой 40гр</t>
  </si>
  <si>
    <t>8693029704114</t>
  </si>
  <si>
    <t>18.02.2026</t>
  </si>
  <si>
    <t>УТ-00000784</t>
  </si>
  <si>
    <t>Пончик Today Донат в глазури с начинкой Банан 40 гр</t>
  </si>
  <si>
    <t>8693029607491</t>
  </si>
  <si>
    <t>УТ-00000774</t>
  </si>
  <si>
    <t>Бисквит Милка Чок-Чок 150гр</t>
  </si>
  <si>
    <t>7622210413147</t>
  </si>
  <si>
    <t>00-00000125</t>
  </si>
  <si>
    <t>Бисквит Милка Кейк-Чок 35 гр</t>
  </si>
  <si>
    <t>7622210276650</t>
  </si>
  <si>
    <t>01.08.2025</t>
  </si>
  <si>
    <t>УТ-00000367</t>
  </si>
  <si>
    <t>Чехия</t>
  </si>
  <si>
    <t>Милка Печенье Чоко Вафер 30гр</t>
  </si>
  <si>
    <t>76224935</t>
  </si>
  <si>
    <t>УТ-00001664</t>
  </si>
  <si>
    <t>Милка печенье шоколадное Чоко корова 40гр</t>
  </si>
  <si>
    <t>7622210205728</t>
  </si>
  <si>
    <t>УТ-00001665</t>
  </si>
  <si>
    <t>Милка палочки шоколадные Чоко Стикс 112 гр</t>
  </si>
  <si>
    <t>7622210406354</t>
  </si>
  <si>
    <t>26.08.2025</t>
  </si>
  <si>
    <t>УТ-00001512</t>
  </si>
  <si>
    <t>Печенье Милка Джафа с апельсиновой начинкой 147гр</t>
  </si>
  <si>
    <t>7622300479138</t>
  </si>
  <si>
    <t>01.01.2025</t>
  </si>
  <si>
    <t>00-00000116</t>
  </si>
  <si>
    <t>Печенье Милка Джафа с малиновой начинкой 147гр</t>
  </si>
  <si>
    <t>7622300434373</t>
  </si>
  <si>
    <t>УТ-00000117</t>
  </si>
  <si>
    <t>Печенье Милка Джафа с шоколадной начинкой 128гр</t>
  </si>
  <si>
    <t>7622300479084</t>
  </si>
  <si>
    <t>00-00000003</t>
  </si>
  <si>
    <t>Печенье Милка Куки Сенсейшен 156гр</t>
  </si>
  <si>
    <t>7622210689610</t>
  </si>
  <si>
    <t>УТ-00001518</t>
  </si>
  <si>
    <t>Печенье Милка Куки Сенсейшен Софт Инсайд Шоко 156гр</t>
  </si>
  <si>
    <t>7622210689597</t>
  </si>
  <si>
    <t>УТ-00001514</t>
  </si>
  <si>
    <t>Печенье Милка Сенсейшн Орео Крем 156 гр</t>
  </si>
  <si>
    <t>7622201152000</t>
  </si>
  <si>
    <t>УТ-00001519</t>
  </si>
  <si>
    <t>Печенье Милка Чоко бисквит 150гр</t>
  </si>
  <si>
    <t>7622300590970</t>
  </si>
  <si>
    <t>00-00000195</t>
  </si>
  <si>
    <t>Печенье Милка Чоко Вафер 150 гр</t>
  </si>
  <si>
    <t>7622210818559</t>
  </si>
  <si>
    <t>УТ-00001520</t>
  </si>
  <si>
    <t>Печенье Милка Чоко Гренс 126 гр</t>
  </si>
  <si>
    <t>7622210403919</t>
  </si>
  <si>
    <t>13.07.2025</t>
  </si>
  <si>
    <t>00-00000197</t>
  </si>
  <si>
    <t>Печенье Милка Чоко Куки c изюмом 135гр</t>
  </si>
  <si>
    <t>5906747312169</t>
  </si>
  <si>
    <t>УТ-00001803</t>
  </si>
  <si>
    <t>Печенье Милка Чоко Куки c орехом 135гр</t>
  </si>
  <si>
    <t>5906747312138</t>
  </si>
  <si>
    <t>УТ-00001666</t>
  </si>
  <si>
    <t>Печенье Милка Чоко Куки с шоколадной крошкой 135 гр</t>
  </si>
  <si>
    <t>7622300766610</t>
  </si>
  <si>
    <t>00-00000198</t>
  </si>
  <si>
    <t>Печенье Милка Чоко Минис 150 гр</t>
  </si>
  <si>
    <t>7622210100917</t>
  </si>
  <si>
    <t>09.08.2025</t>
  </si>
  <si>
    <t>00-00000199</t>
  </si>
  <si>
    <t>Печенье Милка Чоко Моо 120гр</t>
  </si>
  <si>
    <t>7622300864057</t>
  </si>
  <si>
    <t>30.07.2025</t>
  </si>
  <si>
    <t>УТ-00001513</t>
  </si>
  <si>
    <t>Печенье Милка Чоко Пауза 260 гр</t>
  </si>
  <si>
    <t>7622210717696</t>
  </si>
  <si>
    <t>00-00000200</t>
  </si>
  <si>
    <t>Бисквитное печенье Нутелла 41,4гр</t>
  </si>
  <si>
    <t>8000500359358</t>
  </si>
  <si>
    <t>УТ-00001807</t>
  </si>
  <si>
    <t>Ирландия</t>
  </si>
  <si>
    <t>Печенье Милки Вей бисквит 108гр</t>
  </si>
  <si>
    <t>5056357904923</t>
  </si>
  <si>
    <t>УТ-00001438</t>
  </si>
  <si>
    <t>Великобритания</t>
  </si>
  <si>
    <t>Bounty</t>
  </si>
  <si>
    <t>Печенье Баунти Секрет 132гр</t>
  </si>
  <si>
    <t>5056357905739</t>
  </si>
  <si>
    <t>УТ-00001769</t>
  </si>
  <si>
    <t>Печенье Киндер Дуо 150гр</t>
  </si>
  <si>
    <t>8000500385807</t>
  </si>
  <si>
    <t>УТ-00001799</t>
  </si>
  <si>
    <t>Печенье Киндерини 250гр</t>
  </si>
  <si>
    <t>8000500391228</t>
  </si>
  <si>
    <t>УТ-00001857</t>
  </si>
  <si>
    <t>Печенье Киндер Кранчи Куки 136гр</t>
  </si>
  <si>
    <t>8000500426449</t>
  </si>
  <si>
    <t>УТ-00001771</t>
  </si>
  <si>
    <t>Oreo</t>
  </si>
  <si>
    <t>Печенье Орео в молочном шоколаде 246гр</t>
  </si>
  <si>
    <t>7622300489434</t>
  </si>
  <si>
    <t>УТ-00001765</t>
  </si>
  <si>
    <t>Орео печенье ENROBED в молочном шоколаде 41гр</t>
  </si>
  <si>
    <t>7622201819873</t>
  </si>
  <si>
    <t>УТ-00001658</t>
  </si>
  <si>
    <t>Индонезия</t>
  </si>
  <si>
    <t>Печенье Орео Pokemon Оригинал Ваниль 119,6гр</t>
  </si>
  <si>
    <t>8992760221028</t>
  </si>
  <si>
    <t>УТ-00001700</t>
  </si>
  <si>
    <t>Печенье Орео Pokemon клубничный крем 119,6гр</t>
  </si>
  <si>
    <t>УТ-00001699</t>
  </si>
  <si>
    <t>Печенье Орео Pokemon Оригинал 27,6гр</t>
  </si>
  <si>
    <t>7622201430184</t>
  </si>
  <si>
    <t>УТ-00001701</t>
  </si>
  <si>
    <t>Печенье Орео клубничный крем 119,6гр</t>
  </si>
  <si>
    <t>7622300136055</t>
  </si>
  <si>
    <t>УТ-00001635</t>
  </si>
  <si>
    <t>Печенье Орео тёмный и белый шоколад 119,6гр</t>
  </si>
  <si>
    <t>7622210708434</t>
  </si>
  <si>
    <t>УТ-00000586</t>
  </si>
  <si>
    <t>Печенье Oreo с кремом Черничное Мороженое 119,6 гр</t>
  </si>
  <si>
    <t>7622300442507</t>
  </si>
  <si>
    <t>УТ-00001244</t>
  </si>
  <si>
    <t>Печенье Орео Арахисовое масло и шоколад 119,6гр</t>
  </si>
  <si>
    <t>8992760121097</t>
  </si>
  <si>
    <t>УТ-00000998</t>
  </si>
  <si>
    <t>Печенье Орео Дабл Стафф 131,1гр</t>
  </si>
  <si>
    <t>4893049130007</t>
  </si>
  <si>
    <t>УТ-00000132</t>
  </si>
  <si>
    <t>Печенье Орео РедВельвет 123,5гр</t>
  </si>
  <si>
    <t>7622210551723</t>
  </si>
  <si>
    <t>УТ-00000997</t>
  </si>
  <si>
    <t>Сэндвич Орео с Клубничным кремом27,6гр</t>
  </si>
  <si>
    <t>7622201430092</t>
  </si>
  <si>
    <t>УТ-00000583</t>
  </si>
  <si>
    <t>Сэндвич Oreo Черничное мороженое 27,6гр</t>
  </si>
  <si>
    <t>7622201430122</t>
  </si>
  <si>
    <t>УТ-00001634</t>
  </si>
  <si>
    <t>Сэндвич Oreo с Шоколадным кремом 27,6гр</t>
  </si>
  <si>
    <t>7622201430153</t>
  </si>
  <si>
    <t>УТ-00000994</t>
  </si>
  <si>
    <t>Печенье Орео Печенье Мини 115гр стакан</t>
  </si>
  <si>
    <t>5000396020687</t>
  </si>
  <si>
    <t>УТ-00001754</t>
  </si>
  <si>
    <t>Печенье Орео Печенье Мини Оригинал 61,3гр стакан</t>
  </si>
  <si>
    <t>7622300761349</t>
  </si>
  <si>
    <t>УТ-00001802</t>
  </si>
  <si>
    <t>Печенье Орео Печенье Мини Шоколадный крем 61,3гр</t>
  </si>
  <si>
    <t>7622300761363</t>
  </si>
  <si>
    <t>УТ-00001824</t>
  </si>
  <si>
    <t>Печенье Орео Печенье Мини Клубника 61,3гр стакан</t>
  </si>
  <si>
    <t>7622210462534</t>
  </si>
  <si>
    <t>УТ-00001801</t>
  </si>
  <si>
    <t>Pocky</t>
  </si>
  <si>
    <t>Палочки Покки Алмонд 36гр</t>
  </si>
  <si>
    <t>8851019000343</t>
  </si>
  <si>
    <t>УТ-00001702</t>
  </si>
  <si>
    <t>Палочки Покки шоколад 47гр</t>
  </si>
  <si>
    <t>89900044000000</t>
  </si>
  <si>
    <t>УТ-00000405</t>
  </si>
  <si>
    <t>Палочки Покки двойной шоколад 47гр</t>
  </si>
  <si>
    <t>89900044000031</t>
  </si>
  <si>
    <t>26.09.2025</t>
  </si>
  <si>
    <t>УТ-00000403</t>
  </si>
  <si>
    <t>Палочки Покки Матча Милки 33гр</t>
  </si>
  <si>
    <t>8990044000048</t>
  </si>
  <si>
    <t>УТ-00001882</t>
  </si>
  <si>
    <t>Палочки Покки МИНИ клубника 21гр</t>
  </si>
  <si>
    <t>8990044000079</t>
  </si>
  <si>
    <t>УТ-00000582</t>
  </si>
  <si>
    <t>Палочки Покки МИНИ шоколад 22гр</t>
  </si>
  <si>
    <t>89900044000062</t>
  </si>
  <si>
    <t>02.11.2025</t>
  </si>
  <si>
    <t>УТ-00000581</t>
  </si>
  <si>
    <t>Палочки Покки МИНИ Cookies&amp;Cream 20гр</t>
  </si>
  <si>
    <t>8990044000086</t>
  </si>
  <si>
    <t>УТ-00001859</t>
  </si>
  <si>
    <t>Печенье Бисколата Starz с молочным шоколадом и молочным кремом 88гр</t>
  </si>
  <si>
    <t>8699141055073</t>
  </si>
  <si>
    <t>УТ-00000861</t>
  </si>
  <si>
    <t>Печенье ПАПИТА ПАТИ ПИНК клубничное с тёмным шоколадом, молочным кремом  и драже 63гр</t>
  </si>
  <si>
    <t>8699141055493</t>
  </si>
  <si>
    <t>УТ-00001896</t>
  </si>
  <si>
    <t>Печенье Папита Пати с молочным шоколадом, молочным кремом и драже 63гр</t>
  </si>
  <si>
    <t>8699141055448</t>
  </si>
  <si>
    <t>05.10.2025</t>
  </si>
  <si>
    <t>УТ-00001069</t>
  </si>
  <si>
    <t>Печенье Папита Пати с какао и молочнойначинкой, покрытые тёмным шоколадом и драже 63гр</t>
  </si>
  <si>
    <t>8699141055455</t>
  </si>
  <si>
    <t>11.10.2025</t>
  </si>
  <si>
    <t>УТ-00001070</t>
  </si>
  <si>
    <t>Печенье Papita с молочным шоколадом, молочным кремом и драже 33гр</t>
  </si>
  <si>
    <t>8691707062419</t>
  </si>
  <si>
    <t>УТ-00000941</t>
  </si>
  <si>
    <t>Печенье Papita с клубничной начинкой и драже 33гр</t>
  </si>
  <si>
    <t>8691707063003</t>
  </si>
  <si>
    <t>УТ-00001478</t>
  </si>
  <si>
    <t>Печенье Papita с карамелью и драже 33гр</t>
  </si>
  <si>
    <t>8691707962382</t>
  </si>
  <si>
    <t>14.12.2025</t>
  </si>
  <si>
    <t>УТ-00000961</t>
  </si>
  <si>
    <t>Печенье Papita с молочным шоколадом, кокосом и драже 33гр</t>
  </si>
  <si>
    <t>8691707062402</t>
  </si>
  <si>
    <t>28.11.2025</t>
  </si>
  <si>
    <t>УТ-00000942</t>
  </si>
  <si>
    <t>Палочки Bisсolata в молочном шоколаде 40гр</t>
  </si>
  <si>
    <t>8691707140049</t>
  </si>
  <si>
    <t>УТ-00000863</t>
  </si>
  <si>
    <t>Палочки Bisсolata в молочном шоколаде с орехом 40гр</t>
  </si>
  <si>
    <t>8691707140032</t>
  </si>
  <si>
    <t>УТ-00000865</t>
  </si>
  <si>
    <t>Палочки Bisсolata в молочном шоколаде с кокосовой стружкой 40гр</t>
  </si>
  <si>
    <t>8691707540023</t>
  </si>
  <si>
    <t>УТ-00000864</t>
  </si>
  <si>
    <t>Печенье OKI DOKI с карамелью, покрытое молочным шоколадом 25гр</t>
  </si>
  <si>
    <t>8697288517201</t>
  </si>
  <si>
    <t>01.04.2026</t>
  </si>
  <si>
    <t>УТ-00001895</t>
  </si>
  <si>
    <t>Печенье Fiorella Crunch в Молочном шоколадес Ореховым кремом 67,5 гр</t>
  </si>
  <si>
    <t>8695504169159</t>
  </si>
  <si>
    <t>УТ-00001116</t>
  </si>
  <si>
    <t>Печенье Fiorella в темном шоколаде 102 гр</t>
  </si>
  <si>
    <t>8695504164277</t>
  </si>
  <si>
    <t>УТ-00000778</t>
  </si>
  <si>
    <t>Печенье Fiorella в молочном шоколаде 102 гр</t>
  </si>
  <si>
    <t>8691518523130</t>
  </si>
  <si>
    <t>УТ-00000777</t>
  </si>
  <si>
    <t>Печенье Fiorella в белом шоколаде 102 гр</t>
  </si>
  <si>
    <t>8695504169326</t>
  </si>
  <si>
    <t>УТ-00001467</t>
  </si>
  <si>
    <t>Печенье ОЗМО Бургер молочный шоколад, крем и хрустящий рис 40гр</t>
  </si>
  <si>
    <t>8691707090122</t>
  </si>
  <si>
    <t>УТ-00001291</t>
  </si>
  <si>
    <t>Готовый завтрак Nestle Cereals Cheerios Honey 250гр</t>
  </si>
  <si>
    <t>59000200000613</t>
  </si>
  <si>
    <t>УТ-00001785</t>
  </si>
  <si>
    <t>Готовый завтрак Nestle Cereals Chocapic 250гр</t>
  </si>
  <si>
    <t>5900020000590</t>
  </si>
  <si>
    <t>УТ-00001786</t>
  </si>
  <si>
    <t>Готовый завтрак Nestle Cereals Lion 250гр</t>
  </si>
  <si>
    <t>5900020021625</t>
  </si>
  <si>
    <t>УТ-00001787</t>
  </si>
  <si>
    <t>Готовый завтрак Nestle Cini Minis Клубника 250гр</t>
  </si>
  <si>
    <t>5900020012067</t>
  </si>
  <si>
    <t>УТ-00001788</t>
  </si>
  <si>
    <t>Готовый завтрак Nesquik 250гр</t>
  </si>
  <si>
    <t>5900020000576</t>
  </si>
  <si>
    <t>УТ-00001784</t>
  </si>
  <si>
    <t>Готовый завтрак Nestle Kit Kat Cereal 190гр</t>
  </si>
  <si>
    <t>5900020042729</t>
  </si>
  <si>
    <t>УТ-00001789</t>
  </si>
  <si>
    <t>Hubba Bubba</t>
  </si>
  <si>
    <t>Жевательная резинка Хубба Бубба оригинал 35гр</t>
  </si>
  <si>
    <t>42212003</t>
  </si>
  <si>
    <t>УТ-00001663</t>
  </si>
  <si>
    <t>Жевательная резинка Хубба Бубба яблоко 35гр</t>
  </si>
  <si>
    <t>40099491</t>
  </si>
  <si>
    <t>09.10.2025</t>
  </si>
  <si>
    <t>УТ-00001563</t>
  </si>
  <si>
    <t>Жевательная резинка Хубба Бубба клубника 35гр</t>
  </si>
  <si>
    <t>40099132</t>
  </si>
  <si>
    <t>11.12.2025</t>
  </si>
  <si>
    <t>УТ-00001562</t>
  </si>
  <si>
    <t>Жев. резинка Хубба-Бубба, лента - Фруктовый Микс 56гр</t>
  </si>
  <si>
    <t>4009900379564</t>
  </si>
  <si>
    <t>УТ-00001763</t>
  </si>
  <si>
    <t>Жев. резинка Хубба-Бубба, лента - Кола 56гр</t>
  </si>
  <si>
    <t>4009900476812</t>
  </si>
  <si>
    <t>УТ-00001762</t>
  </si>
  <si>
    <t>Жев. резинка Хубба-Бубба, лента - Клубника 56гр</t>
  </si>
  <si>
    <t>4009900381352</t>
  </si>
  <si>
    <t>УТ-00001761</t>
  </si>
  <si>
    <t>Жев. резинка Хубба-Бубба, лента - Тройной Микс 56гр</t>
  </si>
  <si>
    <t>4009900406918</t>
  </si>
  <si>
    <t>УТ-00001760</t>
  </si>
  <si>
    <t>Франция</t>
  </si>
  <si>
    <t>Lutti Tubble Gum</t>
  </si>
  <si>
    <t>Жевательная резинка в тюбике Табл Гум - Вишня 35 гр</t>
  </si>
  <si>
    <t>3116740017288</t>
  </si>
  <si>
    <t>06.11.2026</t>
  </si>
  <si>
    <t>УТ-00000245</t>
  </si>
  <si>
    <t>Жевательная резинка в тюбике Табл Гум - Колор Малина 35 гр</t>
  </si>
  <si>
    <t>3116740030928</t>
  </si>
  <si>
    <t>27.11.2026</t>
  </si>
  <si>
    <t>УТ-00000316</t>
  </si>
  <si>
    <t>Жевательная резинка в тюбике Табл Гум - Тутти Фрутти 35 гр</t>
  </si>
  <si>
    <t>3116740015536</t>
  </si>
  <si>
    <t>21.10.2026</t>
  </si>
  <si>
    <t>УТ-00000317</t>
  </si>
  <si>
    <t>Turbo</t>
  </si>
  <si>
    <t>Жевательная резинка Турбо Экстрим 3,5гр</t>
  </si>
  <si>
    <t>8680861069990</t>
  </si>
  <si>
    <t>УТ-00000305</t>
  </si>
  <si>
    <t>К-Артель</t>
  </si>
  <si>
    <t>Жев. резинка Турбо ассорти со вкусами дыни, апельсина, персика и яблока с наклейкой 4,5гр</t>
  </si>
  <si>
    <t>4607024264775</t>
  </si>
  <si>
    <t>30.03.2027</t>
  </si>
  <si>
    <t>УТ-00001901</t>
  </si>
  <si>
    <t>Жев. резинка Турбо 6 штук в блистере 12гр</t>
  </si>
  <si>
    <t>14607024267193</t>
  </si>
  <si>
    <t>30.06.2026</t>
  </si>
  <si>
    <t>УТ-00001905</t>
  </si>
  <si>
    <t>Жев. резинка Турбо стик (4 кубика) с наклейкой со вкусом дыни 14гр</t>
  </si>
  <si>
    <t>46208293</t>
  </si>
  <si>
    <t>28.02.2027</t>
  </si>
  <si>
    <t>УТ-00001911</t>
  </si>
  <si>
    <t>Жев. резинка Турбо стик (4 кубика) с наклейкой со вкусом яблока 14гр</t>
  </si>
  <si>
    <t>46208309</t>
  </si>
  <si>
    <t>УТ-00001912</t>
  </si>
  <si>
    <t>Жев. резинка Турбо стик (4 кубика) с наклейкой со вкусом ассорти 14гр</t>
  </si>
  <si>
    <t>УТ-00001913</t>
  </si>
  <si>
    <t>Жев. резинка Турбо стик (4 кубика) с наклейкой со вкусом персика 14гр</t>
  </si>
  <si>
    <t>46196583</t>
  </si>
  <si>
    <t>УТ-00001910</t>
  </si>
  <si>
    <t>Жевательная резинка Love is вишня-лимон 4,2гр</t>
  </si>
  <si>
    <t>57028071</t>
  </si>
  <si>
    <t>22.08.2026</t>
  </si>
  <si>
    <t>УТ-00000056</t>
  </si>
  <si>
    <t>Жевательная резинка Love is апельсин-ананас 4,2гр</t>
  </si>
  <si>
    <t>57028064</t>
  </si>
  <si>
    <t>20.08.2026</t>
  </si>
  <si>
    <t>УТ-00000057</t>
  </si>
  <si>
    <t>Жевательная резинка Love is банан и клубника 4,2гр</t>
  </si>
  <si>
    <t>57027937</t>
  </si>
  <si>
    <t>21.11.2026</t>
  </si>
  <si>
    <t>УТ-00000054</t>
  </si>
  <si>
    <t>Жевательная резинка Love is кокос-ананас 4,2гр</t>
  </si>
  <si>
    <t>57028057</t>
  </si>
  <si>
    <t>17.04.2026</t>
  </si>
  <si>
    <t>УТ-00000058</t>
  </si>
  <si>
    <t>Жевательная резинка Love is яблоко-лимон 4,2гр</t>
  </si>
  <si>
    <t>57028040</t>
  </si>
  <si>
    <t>10.04.2026</t>
  </si>
  <si>
    <t>УТ-00000055</t>
  </si>
  <si>
    <t>Жевательная резинка Love is МИКС 4,2гр</t>
  </si>
  <si>
    <t>57027938</t>
  </si>
  <si>
    <t>02.07.2026</t>
  </si>
  <si>
    <t>УТ-00000059</t>
  </si>
  <si>
    <t>Жевательная резинка Love is ассорти вкусов 21гр</t>
  </si>
  <si>
    <t>4627082073089</t>
  </si>
  <si>
    <t>27.06.2026</t>
  </si>
  <si>
    <t>УТ-00001077</t>
  </si>
  <si>
    <t>Жев. резинка "Позитифф" с татуировкой 2,5гр</t>
  </si>
  <si>
    <t>46192738</t>
  </si>
  <si>
    <t>30.01.2027</t>
  </si>
  <si>
    <t>УТ-00001902</t>
  </si>
  <si>
    <t>Жев. резинка "Dragon" с татуировкой 2,5гр</t>
  </si>
  <si>
    <t>УТ-00001904</t>
  </si>
  <si>
    <t>Жев. резинка "The Beach" с татуировкой 2,5гр</t>
  </si>
  <si>
    <t>УТ-00001903</t>
  </si>
  <si>
    <t>Жев. резинка "FRESH" со вкусом арбуза 3гр</t>
  </si>
  <si>
    <t>14607024267162</t>
  </si>
  <si>
    <t>УТ-00001906</t>
  </si>
  <si>
    <t>Жев. резинка "FRESH" со вкусом клубники 3гр</t>
  </si>
  <si>
    <t>14607024267131</t>
  </si>
  <si>
    <t>УТ-00001907</t>
  </si>
  <si>
    <t>Жев. резинка "FRESH" ассорти вкусов 3гр</t>
  </si>
  <si>
    <t>УТ-00001909</t>
  </si>
  <si>
    <t>Жев. резинка "FRESH" со вкусом дыни 3гр</t>
  </si>
  <si>
    <t>14607024267186</t>
  </si>
  <si>
    <t>УТ-00001908</t>
  </si>
  <si>
    <t>Китай</t>
  </si>
  <si>
    <t>Johny Bee</t>
  </si>
  <si>
    <t>Жевательная резинка Рулетка мини ролл с тату двухэтажный JohnyBee 18гр</t>
  </si>
  <si>
    <t>6939495507968</t>
  </si>
  <si>
    <t>11.09.2026</t>
  </si>
  <si>
    <t>УТ-00000829</t>
  </si>
  <si>
    <t>Македония</t>
  </si>
  <si>
    <t>Жевательная резинка Карандаш со звук.эффектом 35гр</t>
  </si>
  <si>
    <t>810089008664</t>
  </si>
  <si>
    <t>УТ-00000830</t>
  </si>
  <si>
    <t>Жевательная резинка Карандаш с эффектом пудры 35гр</t>
  </si>
  <si>
    <t>5310089007124</t>
  </si>
  <si>
    <t>04.03.2026</t>
  </si>
  <si>
    <t>УТ-00000878</t>
  </si>
  <si>
    <t>Испания</t>
  </si>
  <si>
    <t>Жевательная резинка Кролик с тату JohnyBee 5гр</t>
  </si>
  <si>
    <t>6931925806351</t>
  </si>
  <si>
    <t>22.05.2026</t>
  </si>
  <si>
    <t>УТ-00000887</t>
  </si>
  <si>
    <t>Жевательная резинка JohnyBee Metro acido 22гр(блок)</t>
  </si>
  <si>
    <t>9243178616548</t>
  </si>
  <si>
    <t>УТ-00000888</t>
  </si>
  <si>
    <t>Жевательная резинка Радиоактив с тату JohnyBee 5гр</t>
  </si>
  <si>
    <t>6931925806023</t>
  </si>
  <si>
    <t>20.11.2026</t>
  </si>
  <si>
    <t>УТ-00000913</t>
  </si>
  <si>
    <t>Жевательная резинка Монстер с тату JohnyBee 5гр</t>
  </si>
  <si>
    <t>6931925801998</t>
  </si>
  <si>
    <t>УТ-00000952</t>
  </si>
  <si>
    <t>Пакистан</t>
  </si>
  <si>
    <t>Жевательная резинка Рулетка 4 вкуса JohnyBee 18гр</t>
  </si>
  <si>
    <t>УТ-00000954</t>
  </si>
  <si>
    <t>Бразилия</t>
  </si>
  <si>
    <t>Жевательная резинка Plutonita Объятия Льда ароматы лимона и ментола JohnyBee 4,5гр</t>
  </si>
  <si>
    <t>7891118011056</t>
  </si>
  <si>
    <t>УТ-00000962</t>
  </si>
  <si>
    <t>Жевательная резинка Глаза (шар) 13 гр</t>
  </si>
  <si>
    <t>6973218842943</t>
  </si>
  <si>
    <t>УТ-00001013</t>
  </si>
  <si>
    <t>Жевательная резинка Кровавые глаза Jojo 5гр</t>
  </si>
  <si>
    <t>8964001248576</t>
  </si>
  <si>
    <t>УТ-00001014</t>
  </si>
  <si>
    <t>Литва</t>
  </si>
  <si>
    <t>Жевательная резинка Рулетка Magic gum roll с коллекционной наклейкой 15гр</t>
  </si>
  <si>
    <t>9200501027556</t>
  </si>
  <si>
    <t>УТ-00001015</t>
  </si>
  <si>
    <t>Жевательная резинка Plutonita Denta Ardenta Кисло-острая начинка JohnyBee 4,5гр</t>
  </si>
  <si>
    <t>7891118011094</t>
  </si>
  <si>
    <t>УТ-00001020</t>
  </si>
  <si>
    <t>Жевательная резинка JohnyBee Дыня с пудрой 6,2гр</t>
  </si>
  <si>
    <t>8435063816497</t>
  </si>
  <si>
    <t>УТ-00001155</t>
  </si>
  <si>
    <t>Жевательная резинка JohnyBee Фрукты с кислой пудрой 6,2гр</t>
  </si>
  <si>
    <t>8435063816312</t>
  </si>
  <si>
    <t>УТ-00001156</t>
  </si>
  <si>
    <t>Жевательная резинка Рулетка Крейзи Ролл Стенд Jony Bee 15гр</t>
  </si>
  <si>
    <t>5904310231916</t>
  </si>
  <si>
    <t>15.10.2026</t>
  </si>
  <si>
    <t>УТ-00001246</t>
  </si>
  <si>
    <t>Жевательная резинка (шар) Brain babl gam 13 гр</t>
  </si>
  <si>
    <t>6973218844510</t>
  </si>
  <si>
    <t>УТ-00001308</t>
  </si>
  <si>
    <t>Жевательная резинка Карандаш цветной с эффектом пудры 35гр</t>
  </si>
  <si>
    <t>5310089007193</t>
  </si>
  <si>
    <t>УТ-00001671</t>
  </si>
  <si>
    <t>отсутствует</t>
  </si>
  <si>
    <t>Жев. рез. Crazy Tatoo Gum</t>
  </si>
  <si>
    <t>6931925801851</t>
  </si>
  <si>
    <t>УТ-00001712</t>
  </si>
  <si>
    <t>Жев. рез. Toothpaste Bubble Gum</t>
  </si>
  <si>
    <t>6950025093195</t>
  </si>
  <si>
    <t>УТ-00001713</t>
  </si>
  <si>
    <t>Zombie</t>
  </si>
  <si>
    <t>Жев. рез. Зомби Мозг 12гр</t>
  </si>
  <si>
    <t>4670152960659</t>
  </si>
  <si>
    <t>21.12.2025</t>
  </si>
  <si>
    <t>УТ-00001821</t>
  </si>
  <si>
    <t>Жевательная резинка Единорог Сахарная Вата(блок 50шт) JohnyBee 4гр</t>
  </si>
  <si>
    <t>7896312111939</t>
  </si>
  <si>
    <t>УТ-00000822</t>
  </si>
  <si>
    <t>JoJo</t>
  </si>
  <si>
    <t>Жевательная резинка Рулетка Мумия (Mummy tape gum) 15гр</t>
  </si>
  <si>
    <t>9243178616388</t>
  </si>
  <si>
    <t>УТ-00001672</t>
  </si>
  <si>
    <t>Wonka Candy</t>
  </si>
  <si>
    <t>Драже NERDS со вкусом Винограда и Клубники 46гр</t>
  </si>
  <si>
    <t>07933624</t>
  </si>
  <si>
    <t>30.08.2026</t>
  </si>
  <si>
    <t>УТ-00001862</t>
  </si>
  <si>
    <t>Драже NERDS со вкусом Вишни и Арбуза 46,7гр</t>
  </si>
  <si>
    <t>07933925</t>
  </si>
  <si>
    <t>УТ-00001861</t>
  </si>
  <si>
    <t>Драже NERDS со вкусом Винограда и Клубники 141гр</t>
  </si>
  <si>
    <t>079200616007</t>
  </si>
  <si>
    <t>УТ-00001863</t>
  </si>
  <si>
    <t>Драже NERDS Микс вкусов 141гр</t>
  </si>
  <si>
    <t>079200558338</t>
  </si>
  <si>
    <t>УТ-00001864</t>
  </si>
  <si>
    <t>Драже Часы Johny Bee 14гр</t>
  </si>
  <si>
    <t>8424621020377</t>
  </si>
  <si>
    <t>УТ-00000832</t>
  </si>
  <si>
    <t>Драже Бусы Johny Bee 14гр</t>
  </si>
  <si>
    <t>8424621014352</t>
  </si>
  <si>
    <t>УТ-00000833</t>
  </si>
  <si>
    <t>Драже Dr Lab Mini Candy стенд Johny Bee 16гр</t>
  </si>
  <si>
    <t>59020110</t>
  </si>
  <si>
    <t>УТ-00000955</t>
  </si>
  <si>
    <t>Драже Мусорный Бак Johny Bee 10гр</t>
  </si>
  <si>
    <t>8437005936898</t>
  </si>
  <si>
    <t>УТ-00001046</t>
  </si>
  <si>
    <t>Драже Браслет Johny Bee 12гр</t>
  </si>
  <si>
    <t>6974887997378</t>
  </si>
  <si>
    <t>УТ-00001049</t>
  </si>
  <si>
    <t>Драже Сахарное с игрушкой Турбо Вентилятор Johny Bee 60гр</t>
  </si>
  <si>
    <t>6931722312208</t>
  </si>
  <si>
    <t>УТ-00001158</t>
  </si>
  <si>
    <t>Драже Сахарное с игрушкой Аэроплан Вентилятор Johny Bee 96 гр</t>
  </si>
  <si>
    <t>5904917030103</t>
  </si>
  <si>
    <t>УТ-00001371</t>
  </si>
  <si>
    <t>Драже Косточка Hallow Fizz с пудрой Johny Bee 12гр</t>
  </si>
  <si>
    <t>8424621020353</t>
  </si>
  <si>
    <t>УТ-00001715</t>
  </si>
  <si>
    <t>Драже Измельчитель в мельничке Johny Bee 29гр</t>
  </si>
  <si>
    <t>6970738800439</t>
  </si>
  <si>
    <t>УТ-00000819</t>
  </si>
  <si>
    <t>Конфета-спрей жидкая Огнетушитель 50мл</t>
  </si>
  <si>
    <t>6939342800570</t>
  </si>
  <si>
    <t>УТ-00001226</t>
  </si>
  <si>
    <t>Леденец Пятка + Кислая пудра Johny Bee 9гр</t>
  </si>
  <si>
    <t>5904917030028</t>
  </si>
  <si>
    <t>УТ-00001247</t>
  </si>
  <si>
    <t>Леденец Dip'n'Lick Соска с кислой пудрой JohnyBee 32гр</t>
  </si>
  <si>
    <t>5904310231473</t>
  </si>
  <si>
    <t>УТ-00001248</t>
  </si>
  <si>
    <t>Леденец Dip'n'Lick Egg Pop (яйцо) Johny Bee 30гр</t>
  </si>
  <si>
    <t>5904917030257</t>
  </si>
  <si>
    <t>07.12.2025</t>
  </si>
  <si>
    <t>УТ-00001309</t>
  </si>
  <si>
    <t>Леденец+пудра Ракета JohnyBee 50гр</t>
  </si>
  <si>
    <t>5904917030370</t>
  </si>
  <si>
    <t>УТ-00001316</t>
  </si>
  <si>
    <t>Леденец Baby Tumb с взрывной карамелью JohnyBee 13гр</t>
  </si>
  <si>
    <t>5904917030226</t>
  </si>
  <si>
    <t>20.08.2025</t>
  </si>
  <si>
    <t>УТ-00001324</t>
  </si>
  <si>
    <t>Конфета жидкая Bomb spray JohnyBee 60мл</t>
  </si>
  <si>
    <t>6939342800167</t>
  </si>
  <si>
    <t>УТ-00001326</t>
  </si>
  <si>
    <t>Леденец Monstr Snack JohnyBee 16гр</t>
  </si>
  <si>
    <t>5904917030141</t>
  </si>
  <si>
    <t>30.11.2026</t>
  </si>
  <si>
    <t>УТ-00001327</t>
  </si>
  <si>
    <t>Леденец и мармеладное драже Единорог JohnyBee 50гр</t>
  </si>
  <si>
    <t>5904917030349</t>
  </si>
  <si>
    <t>УТ-00001330</t>
  </si>
  <si>
    <t>Леденец крутящийся Ракета (Spinning Rocket) 60гр</t>
  </si>
  <si>
    <t>5904310231435</t>
  </si>
  <si>
    <t>УТ-00001357</t>
  </si>
  <si>
    <t>Леденец Кролик (крутящийся) JohnyBee 23гр</t>
  </si>
  <si>
    <t>5904917030707</t>
  </si>
  <si>
    <t>УТ-00001358</t>
  </si>
  <si>
    <t>Леденец Dip'n'Lick Унитаз с кислой пудрой JohnyBee 19гр</t>
  </si>
  <si>
    <t>5904310231015</t>
  </si>
  <si>
    <t>УТ-00001390</t>
  </si>
  <si>
    <t>Леденец Кеды Boots Pop JohnyBee 10гр</t>
  </si>
  <si>
    <t>5904310231343</t>
  </si>
  <si>
    <t>УТ-00001406</t>
  </si>
  <si>
    <t>Конфета жидкая Большой Банан JohnyBee 40мл</t>
  </si>
  <si>
    <t>5904917030646</t>
  </si>
  <si>
    <t>УТ-00001416</t>
  </si>
  <si>
    <t>Леденец + пудра с игрушкой Бургер Chef JohnyBee 20гр</t>
  </si>
  <si>
    <t>6952088950361</t>
  </si>
  <si>
    <t>УТ-00001423</t>
  </si>
  <si>
    <t>Конфета жидкая Зажигалка Gas lighter candy 30мл</t>
  </si>
  <si>
    <t>6939342800617</t>
  </si>
  <si>
    <t>УТ-00001471</t>
  </si>
  <si>
    <t>Колумбия</t>
  </si>
  <si>
    <t>ALDOR</t>
  </si>
  <si>
    <t>Леденец ALDOR Pin Pop ассорти с жвачкой 18гр</t>
  </si>
  <si>
    <t>УТ-00001673</t>
  </si>
  <si>
    <t>Леденец Спинер Крутящийся Johny Bee 23гр</t>
  </si>
  <si>
    <t>5904310231527</t>
  </si>
  <si>
    <t>УТ-00000792</t>
  </si>
  <si>
    <t>Конфета жидкая Мороженное Гель JohnyBee 25гр</t>
  </si>
  <si>
    <t>6939495514997</t>
  </si>
  <si>
    <t>УТ-00000806</t>
  </si>
  <si>
    <t>Леденец-драже на палочке Bipop JohnyBee 8гр</t>
  </si>
  <si>
    <t>нет</t>
  </si>
  <si>
    <t>10.07.2025</t>
  </si>
  <si>
    <t>УТ-00000831</t>
  </si>
  <si>
    <t>Конфета жидкая футбол Roller Ball JohnyBee 30мл</t>
  </si>
  <si>
    <t>6939495510456</t>
  </si>
  <si>
    <t>УТ-00000839</t>
  </si>
  <si>
    <t>Леденец ALDOR Pin Pop Party 18гр</t>
  </si>
  <si>
    <t>7702175064576</t>
  </si>
  <si>
    <t>УТ-00001674</t>
  </si>
  <si>
    <t>Леденец Единорог и Jelly beans, стенд 18шт, 50гр</t>
  </si>
  <si>
    <t>УТ-00001675</t>
  </si>
  <si>
    <t>Конфета жидкая-ролл Crazy Roll On Johny Bee 40гр</t>
  </si>
  <si>
    <t>5904310231886</t>
  </si>
  <si>
    <t>УТ-00001676</t>
  </si>
  <si>
    <t>Леденец Соска Happy Dummy в банке JohnyBee 5гр</t>
  </si>
  <si>
    <t>84370142125637</t>
  </si>
  <si>
    <t>УТ-00001714</t>
  </si>
  <si>
    <t>Леденец Хэллоуин с шипучкой Hallow Popping Johny Bee</t>
  </si>
  <si>
    <t>6952581462712</t>
  </si>
  <si>
    <t>УТ-00001716</t>
  </si>
  <si>
    <t>Леденец из декстрозы + 2 пудры Funky Dips 3 в 1 Johny Bee 28гр</t>
  </si>
  <si>
    <t>5904310234855</t>
  </si>
  <si>
    <t>УТ-00001717</t>
  </si>
  <si>
    <t>Мармелад+кислый гель Dipper Worms Johny Bee 60гр</t>
  </si>
  <si>
    <t>5904917031056</t>
  </si>
  <si>
    <t>УТ-00001677</t>
  </si>
  <si>
    <t>Конфета-гель жидкая Кисточка Мистер Сквизи Поп 32гр</t>
  </si>
  <si>
    <t>5904917030998</t>
  </si>
  <si>
    <t>14.07.2026</t>
  </si>
  <si>
    <t>УТ-00001557</t>
  </si>
  <si>
    <t>Леденец и гель Мистер Сквизи Поп JohnyBee 20гр</t>
  </si>
  <si>
    <t>6931738800521</t>
  </si>
  <si>
    <t>УТ-00001407</t>
  </si>
  <si>
    <t>Конфета-спрей жидкая Огнетушитель большой JohnyBee 70мл</t>
  </si>
  <si>
    <t>6931722303008</t>
  </si>
  <si>
    <t>УТ-00000884</t>
  </si>
  <si>
    <t>Леденец Граната с взрывной карамелью JohnyBee 13гр</t>
  </si>
  <si>
    <t>6952581464242</t>
  </si>
  <si>
    <t>УТ-00000890</t>
  </si>
  <si>
    <t>Леденец Aldor с жевательной резинкой Чёрная Кола 17гр</t>
  </si>
  <si>
    <t>7702174078697</t>
  </si>
  <si>
    <t>УТ-00000901</t>
  </si>
  <si>
    <t>Леденец Хэллоуин с взрывной карамелью  Johny Bee</t>
  </si>
  <si>
    <t>УТ-00000914</t>
  </si>
  <si>
    <t>Леденец Ботинки с пудрой Boots Dipper JohnyBee 24шт</t>
  </si>
  <si>
    <t>6931722305392</t>
  </si>
  <si>
    <t>УТ-00000938</t>
  </si>
  <si>
    <t>Конфета-спрей жидкая Граната JohnyBee 50мл</t>
  </si>
  <si>
    <t>6931722304432</t>
  </si>
  <si>
    <t>УТ-00000951</t>
  </si>
  <si>
    <t>Конфета-спрей жидкая Кактус JohnyBee 25мл</t>
  </si>
  <si>
    <t>6970738800378</t>
  </si>
  <si>
    <t>24.06.2026</t>
  </si>
  <si>
    <t>УТ-00000966</t>
  </si>
  <si>
    <t>Конфета жидкая-спрей 2в1 JohnyBee 20гр</t>
  </si>
  <si>
    <t>6931722303077</t>
  </si>
  <si>
    <t>УТ-00001016</t>
  </si>
  <si>
    <t>Леденец Спинер 3,5гр</t>
  </si>
  <si>
    <t>6952088950309</t>
  </si>
  <si>
    <t>19.12.2025</t>
  </si>
  <si>
    <t>УТ-00001018</t>
  </si>
  <si>
    <t>Леденец Мороженое с драже СтендJohny Bee 27гр</t>
  </si>
  <si>
    <t>6931722309413</t>
  </si>
  <si>
    <t>УТ-00001052</t>
  </si>
  <si>
    <t>Конфета жидкая Огнетушитель СТЕНД 25мл</t>
  </si>
  <si>
    <t>6931722309505</t>
  </si>
  <si>
    <t>УТ-00001058</t>
  </si>
  <si>
    <t>Леденец Dip'n'Lick Бутылочка с пудрой Fizziy Bottle JohnyBee 40гр</t>
  </si>
  <si>
    <t>6931722312017</t>
  </si>
  <si>
    <t>УТ-00001082</t>
  </si>
  <si>
    <t>Леденец и драже Milk Boottle nipple 15гр</t>
  </si>
  <si>
    <t>6962088950544</t>
  </si>
  <si>
    <t>УТ-00001084</t>
  </si>
  <si>
    <t>Леденец Мельница windwill pop JohnyBee 20гр</t>
  </si>
  <si>
    <t>5904310231152</t>
  </si>
  <si>
    <t>УТ-00001159</t>
  </si>
  <si>
    <t>Конфета жидкая Зажигалка Johny Bee 15мл</t>
  </si>
  <si>
    <t>6942797402893</t>
  </si>
  <si>
    <t>УТ-00000882</t>
  </si>
  <si>
    <t>Леденец Dip n lick Pets Pop Домашние животные JohnyBee 40гр</t>
  </si>
  <si>
    <t>6931722311386</t>
  </si>
  <si>
    <t>УТ-00001161</t>
  </si>
  <si>
    <t>Шипучка+Воздушные шары Party Balloon JohnyBee 12гр</t>
  </si>
  <si>
    <t>6952581462811</t>
  </si>
  <si>
    <t>УТ-00001165</t>
  </si>
  <si>
    <t>Шипучка+Воздушные шары Единорог JohnyBee 12гр</t>
  </si>
  <si>
    <t>6952581464273</t>
  </si>
  <si>
    <t>УТ-00001166</t>
  </si>
  <si>
    <t>Конфета-спрей жидкая Огнетушитель 25мл</t>
  </si>
  <si>
    <t>4627112755602</t>
  </si>
  <si>
    <t>УТ-00001167</t>
  </si>
  <si>
    <t>Леденец Dip'n'Lick Малыш-Единорог JohnyBee 40гр</t>
  </si>
  <si>
    <t>6931722311683</t>
  </si>
  <si>
    <t>УТ-00001168</t>
  </si>
  <si>
    <t>Леденец Dip'n'Lick с драже Клубничка JohnyBee 27гр</t>
  </si>
  <si>
    <t>5904917030318</t>
  </si>
  <si>
    <t>УТ-00001187</t>
  </si>
  <si>
    <t>Взрывная карамель Лётчик JohnyBee 3гр</t>
  </si>
  <si>
    <t>5904917031322</t>
  </si>
  <si>
    <t>УТ-00001225</t>
  </si>
  <si>
    <t>Жевательная конфета Зомби мозг 18гр</t>
  </si>
  <si>
    <t>4670152960093</t>
  </si>
  <si>
    <t>07.11.2026</t>
  </si>
  <si>
    <t>УТ-00001396</t>
  </si>
  <si>
    <t>Chunga Lunga</t>
  </si>
  <si>
    <t>Кислый мармелад Chunga Lunga с фруктовым соком 15гр</t>
  </si>
  <si>
    <t>4607932712207</t>
  </si>
  <si>
    <t>УТ-00001753</t>
  </si>
  <si>
    <t>VIDAL</t>
  </si>
  <si>
    <t>Мармелад VIDAL Кровавые глаза 90 гр</t>
  </si>
  <si>
    <t>8413178390170</t>
  </si>
  <si>
    <t>УТ-00001045</t>
  </si>
  <si>
    <t>Мармелад жевательный VIDAL клубника со сливками 85 гр</t>
  </si>
  <si>
    <t>8413178390361</t>
  </si>
  <si>
    <t>УТ-00001088</t>
  </si>
  <si>
    <t>Мармелад жевательный VIDAL Твист 90 гр</t>
  </si>
  <si>
    <t>8413178390415</t>
  </si>
  <si>
    <t>УТ-00001552</t>
  </si>
  <si>
    <t>Мармелад жевательный VIDAL персиковые сердечки 90 гр</t>
  </si>
  <si>
    <t>8413178390002</t>
  </si>
  <si>
    <t>УТ-00001551</t>
  </si>
  <si>
    <t>Мармелад жевательный VIDAL бутылочки кола 90 гр</t>
  </si>
  <si>
    <t>8413178390156</t>
  </si>
  <si>
    <t>УТ-00001550</t>
  </si>
  <si>
    <t>Мармелад жевательный VIDAL Кола 100 гр</t>
  </si>
  <si>
    <t>8413179390156</t>
  </si>
  <si>
    <t>УТ-00001053</t>
  </si>
  <si>
    <t>Мармелад жевательный VIDAL арбузные дольки 90 гр</t>
  </si>
  <si>
    <t>8413178390033</t>
  </si>
  <si>
    <t>28.02.2026</t>
  </si>
  <si>
    <t>УТ-00001189</t>
  </si>
  <si>
    <t>Мармелад жевательный VIDAL Jelly Beans 85 гр</t>
  </si>
  <si>
    <t>8413178390293</t>
  </si>
  <si>
    <t>УТ-00001549</t>
  </si>
  <si>
    <t>Мармелад жевательный VIDAL мороженое 100 гр</t>
  </si>
  <si>
    <t>8413178297349</t>
  </si>
  <si>
    <t>УТ-00001190</t>
  </si>
  <si>
    <t>Мармелад жевательный Vidal STIXI Шнурки радужные 85 гр</t>
  </si>
  <si>
    <t>8413178338882</t>
  </si>
  <si>
    <t>УТ-00001619</t>
  </si>
  <si>
    <t>Мармелад жевательный VIDAL Джелли микс 90 гр</t>
  </si>
  <si>
    <t>8413178390316</t>
  </si>
  <si>
    <t>УТ-00001618</t>
  </si>
  <si>
    <t>Мармелад жевательный VIDAL Микс красный кислый 90 гр</t>
  </si>
  <si>
    <t>8413178390057</t>
  </si>
  <si>
    <t>УТ-00001617</t>
  </si>
  <si>
    <t>Мармелад жевательный VIDAL сладкий микс 100 гр</t>
  </si>
  <si>
    <t>8413178142847</t>
  </si>
  <si>
    <t>УТ-00001465</t>
  </si>
  <si>
    <t>Мармелад жевательный VIDAL бутылочки Тутти-Фрутти90 гр</t>
  </si>
  <si>
    <t>8413178390286</t>
  </si>
  <si>
    <t>УТ-00001011</t>
  </si>
  <si>
    <t>Мармелад жевательный VIDAL мега кислый микс 90 гр</t>
  </si>
  <si>
    <t>8413178390019</t>
  </si>
  <si>
    <t>УТ-00001009</t>
  </si>
  <si>
    <t>Мармелад жевательный VIDAL пицца 90 гр</t>
  </si>
  <si>
    <t>8413178390118</t>
  </si>
  <si>
    <t>УТ-00001006</t>
  </si>
  <si>
    <t>Мармелад жевательный VIDAL Черепа100 гр</t>
  </si>
  <si>
    <t>8413178305716</t>
  </si>
  <si>
    <t>УТ-00001005</t>
  </si>
  <si>
    <t>Мармелад жевательный VIDAL единорожки 90 гр</t>
  </si>
  <si>
    <t>8413178390279</t>
  </si>
  <si>
    <t>УТ-00001004</t>
  </si>
  <si>
    <t>Мармелад жевательный VIDAL мозг 90 гр</t>
  </si>
  <si>
    <t>8413178390330</t>
  </si>
  <si>
    <t>УТ-00001002</t>
  </si>
  <si>
    <t>Мармелад жевательный VIDAL STIXI карандаш радуга 90 гр</t>
  </si>
  <si>
    <t>8413178338899</t>
  </si>
  <si>
    <t>УТ-00001056</t>
  </si>
  <si>
    <t>Мармелад жевательный VIDAL STIXI ремень радуга кислый 90 гр</t>
  </si>
  <si>
    <t>8413178338844</t>
  </si>
  <si>
    <t>УТ-00001621</t>
  </si>
  <si>
    <t>Мармелад жевательный VIDAL STIXI 4х4 карандаш 4 вкуса/4 цвета 90 гр</t>
  </si>
  <si>
    <t>8413178390309</t>
  </si>
  <si>
    <t>УТ-00001620</t>
  </si>
  <si>
    <t>Мармелад жевательный VIDAL STIXI карандаш радуга кислая 90 гр</t>
  </si>
  <si>
    <t>8413178338875</t>
  </si>
  <si>
    <t>УТ-00001555</t>
  </si>
  <si>
    <t>Мармелад жевательный VIDAL STIXI 4х4 ремень 4 вкуса/4 цвета 90 гр</t>
  </si>
  <si>
    <t>8413178339018</t>
  </si>
  <si>
    <t>УТ-00001554</t>
  </si>
  <si>
    <t>Мармелад жевательный VIDAL Рулетка Единорог 19 гр</t>
  </si>
  <si>
    <t>8413178336284</t>
  </si>
  <si>
    <t>УТ-00001624</t>
  </si>
  <si>
    <t>Мармелад жевательный VIDAL Рулетка Арбуз 19 гр</t>
  </si>
  <si>
    <t>8413178312066</t>
  </si>
  <si>
    <t>УТ-00001623</t>
  </si>
  <si>
    <t>Мармелад жевательный VIDAL Рулетка Клубника 20 гр</t>
  </si>
  <si>
    <t>8413178004084</t>
  </si>
  <si>
    <t>УТ-00001622</t>
  </si>
  <si>
    <t>Мармелад жевательный VIDAL Ремень Арбуз 9 гр</t>
  </si>
  <si>
    <t>8413178270274</t>
  </si>
  <si>
    <t>25.04.2025</t>
  </si>
  <si>
    <t>УТ-00001627</t>
  </si>
  <si>
    <t>Мармелад жевательный VIDAL Мега Клубника Туба 23 гр</t>
  </si>
  <si>
    <t>8413178269629</t>
  </si>
  <si>
    <t>УТ-00001625</t>
  </si>
  <si>
    <t>Мармелад жевательный VIDAL Карандаш Мега Радуга 20 гр</t>
  </si>
  <si>
    <t>8413178244718</t>
  </si>
  <si>
    <t>УТ-00001626</t>
  </si>
  <si>
    <t>Trolli</t>
  </si>
  <si>
    <t>Мармелад жевательный Trolli червяки вуррли 100гр</t>
  </si>
  <si>
    <t>4003084319460</t>
  </si>
  <si>
    <t>УТ-00001613</t>
  </si>
  <si>
    <t>Мармелад жевательный Trolli тропические колечки 100 гр</t>
  </si>
  <si>
    <t>8437000482482</t>
  </si>
  <si>
    <t>УТ-00001548</t>
  </si>
  <si>
    <t>Мармелад жевательный Trolli неоновые червячки 100 гр</t>
  </si>
  <si>
    <t>8437005297647</t>
  </si>
  <si>
    <t>УТ-00001486</t>
  </si>
  <si>
    <t>Мармелад жевательный Trolli молочные коровки 150гр</t>
  </si>
  <si>
    <t>4000512463764</t>
  </si>
  <si>
    <t>15.02.2027</t>
  </si>
  <si>
    <t>УТ-00001400</t>
  </si>
  <si>
    <t>Мармелад жевательный Trolli осьминог 100гр</t>
  </si>
  <si>
    <t>8437005297609</t>
  </si>
  <si>
    <t>УТ-00001670</t>
  </si>
  <si>
    <t>Мармелад жевательный Trolli арбуз 100 гр</t>
  </si>
  <si>
    <t>8436556391163</t>
  </si>
  <si>
    <t>02.03.2026</t>
  </si>
  <si>
    <t>УТ-00001669</t>
  </si>
  <si>
    <t>Мармелад жевательный Trolli яблочные колечки 100гр</t>
  </si>
  <si>
    <t>8437000482048</t>
  </si>
  <si>
    <t>27.01.2026</t>
  </si>
  <si>
    <t>УТ-00001668</t>
  </si>
  <si>
    <t>Мармелад жевательный Trolli Кола кислые бутылочки100гр</t>
  </si>
  <si>
    <t>8436556390791</t>
  </si>
  <si>
    <t>УТ-00001413</t>
  </si>
  <si>
    <t>Мармелад жевательный Trolli фруктовый салат 100 гр</t>
  </si>
  <si>
    <t>4000512779896</t>
  </si>
  <si>
    <t>УТ-00001411</t>
  </si>
  <si>
    <t>Мармелад жевательный Trolli Тутто-маре 175 гр</t>
  </si>
  <si>
    <t>4000512364580</t>
  </si>
  <si>
    <t>25.02.2027</t>
  </si>
  <si>
    <t>УТ-00001402</t>
  </si>
  <si>
    <t>Мармелад жевательный Trolli Дракула 150гр</t>
  </si>
  <si>
    <t>4000512463757</t>
  </si>
  <si>
    <t>УТ-00001401</t>
  </si>
  <si>
    <t>Мармелад жевательный Trolli пингвинчики 100 гр</t>
  </si>
  <si>
    <t>8436036189105</t>
  </si>
  <si>
    <t>03.04.2026</t>
  </si>
  <si>
    <t>УТ-00001108</t>
  </si>
  <si>
    <t>Мармелад жевательный Trolli персиковые колечки100 гр</t>
  </si>
  <si>
    <t>8437000482055</t>
  </si>
  <si>
    <t>УТ-00001250</t>
  </si>
  <si>
    <t>Мармелад жевательный Trolli паучёк тарантул 100гр</t>
  </si>
  <si>
    <t>8436036181567</t>
  </si>
  <si>
    <t>УТ-00001112</t>
  </si>
  <si>
    <t>Мармелад жевательный Trolli клякса 100 гр</t>
  </si>
  <si>
    <t>8436036180638</t>
  </si>
  <si>
    <t>08.01.2026</t>
  </si>
  <si>
    <t>УТ-00001111</t>
  </si>
  <si>
    <t>Мармелад жевательный Trolli Мишки Гумми100 гр</t>
  </si>
  <si>
    <t>4003084319408</t>
  </si>
  <si>
    <t>УТ-00001089</t>
  </si>
  <si>
    <t>Мармелад жевательный Trolli осьминог кислый 100гр</t>
  </si>
  <si>
    <t>8436036186258</t>
  </si>
  <si>
    <t>31.12.2028</t>
  </si>
  <si>
    <t>УТ-00001087</t>
  </si>
  <si>
    <t>Мармелад жевательный Trolli Dracula 100 гр</t>
  </si>
  <si>
    <t>8437005297616</t>
  </si>
  <si>
    <t>УТ-00001085</t>
  </si>
  <si>
    <t>Мармелад жевательный Trolli Биззл микс 150гр</t>
  </si>
  <si>
    <t>4000512463672</t>
  </si>
  <si>
    <t>УТ-00001614</t>
  </si>
  <si>
    <t>Мармелад жевательный Trolli супер мозг 100 гр</t>
  </si>
  <si>
    <t>4003084319484</t>
  </si>
  <si>
    <t>УТ-00000753</t>
  </si>
  <si>
    <t>Мармелад жевательный Trolli кислые червячки 100 гр</t>
  </si>
  <si>
    <t>4003084319385</t>
  </si>
  <si>
    <t>УТ-00000752</t>
  </si>
  <si>
    <t>Мармелад жевательный Trolli мышки 100гр</t>
  </si>
  <si>
    <t>4003084319446</t>
  </si>
  <si>
    <t>УТ-00000750</t>
  </si>
  <si>
    <t>Мармелад жевательный Trolli акулы 150 гр</t>
  </si>
  <si>
    <t>4000512463726</t>
  </si>
  <si>
    <t>УТ-00001616</t>
  </si>
  <si>
    <t>Мармелад жевательный Trolli мышки 150гр</t>
  </si>
  <si>
    <t>4000512463733</t>
  </si>
  <si>
    <t>УТ-00001615</t>
  </si>
  <si>
    <t>Мармелад жевательный Trolli Kiss 100 гр</t>
  </si>
  <si>
    <t>4003084319422</t>
  </si>
  <si>
    <t>УТ-00000751</t>
  </si>
  <si>
    <t>Jelaxy</t>
  </si>
  <si>
    <t>Жевательный мармелад Jelaxy кольца 80 гр</t>
  </si>
  <si>
    <t>8693029031265</t>
  </si>
  <si>
    <t>УТ-00001113</t>
  </si>
  <si>
    <t>Мармелад жевательный Jelaxy Ежевика 80гр</t>
  </si>
  <si>
    <t>8693029603295</t>
  </si>
  <si>
    <t>УТ-00001481</t>
  </si>
  <si>
    <t>мармелад жеват. Jelaxy Червячки кисло-сладкие 80гр</t>
  </si>
  <si>
    <t>8693029603356</t>
  </si>
  <si>
    <t>01.03.2026</t>
  </si>
  <si>
    <t>УТ-00001823</t>
  </si>
  <si>
    <t>Жевательный мармелад Jelaxy зубы 80 гр</t>
  </si>
  <si>
    <t>8693029031074</t>
  </si>
  <si>
    <t>22.07.2025</t>
  </si>
  <si>
    <t>УТ-00000529</t>
  </si>
  <si>
    <t>Мармелад жевательный Jelaxy Арбуз 80гр</t>
  </si>
  <si>
    <t>8693029031302</t>
  </si>
  <si>
    <t>УТ-00001482</t>
  </si>
  <si>
    <t>Мармелад жевательный Jelaxy Червячки в сахаре 80гр</t>
  </si>
  <si>
    <t>8693029031050</t>
  </si>
  <si>
    <t>05.07.2025</t>
  </si>
  <si>
    <t>УТ-00000530</t>
  </si>
  <si>
    <t>Жевательный мармелад Jelaxy сердечки 80 гр</t>
  </si>
  <si>
    <t>8693029031067</t>
  </si>
  <si>
    <t>27.02.2026</t>
  </si>
  <si>
    <t>УТ-00001143</t>
  </si>
  <si>
    <t>Жевательный мармелад Jelaxy кости 80гр</t>
  </si>
  <si>
    <t>8693029031081</t>
  </si>
  <si>
    <t>12.07.2025</t>
  </si>
  <si>
    <t>УТ-00001142</t>
  </si>
  <si>
    <t>Жевательный мармелад Jelaxy сумасшедшая кола 80 гр</t>
  </si>
  <si>
    <t>8693029608474</t>
  </si>
  <si>
    <t>УТ-00000531</t>
  </si>
  <si>
    <t>Жевательный мармелад Jelaxy сладкие медведи 80 гр</t>
  </si>
  <si>
    <t>8693029608450</t>
  </si>
  <si>
    <t>18.07.2025</t>
  </si>
  <si>
    <t>УТ-00000532</t>
  </si>
  <si>
    <t>Жевательный мармелад Jelaxy гамбургер 20 гр</t>
  </si>
  <si>
    <t>8693029699113</t>
  </si>
  <si>
    <t>УТ-00000562</t>
  </si>
  <si>
    <t>Жевательный мармелад Jelaxy пицца 20 гр</t>
  </si>
  <si>
    <t>8693029699090</t>
  </si>
  <si>
    <t>УТ-00000563</t>
  </si>
  <si>
    <t>Жевательный мармелад Jelaxy Крокодил 20 гр</t>
  </si>
  <si>
    <t>8693029601598</t>
  </si>
  <si>
    <t>УТ-00000559</t>
  </si>
  <si>
    <t>Жевательный мармелад Jelaxy хот дог 20 гр</t>
  </si>
  <si>
    <t>8693029041530</t>
  </si>
  <si>
    <t>УТ-00000561</t>
  </si>
  <si>
    <t>Мармелад жевательный Jelaxy кобра 20 гр</t>
  </si>
  <si>
    <t>8693029601611</t>
  </si>
  <si>
    <t>21.11.2025</t>
  </si>
  <si>
    <t>УТ-00000560</t>
  </si>
  <si>
    <t>Мармелад жевательный Jelaxy часы 20 гр</t>
  </si>
  <si>
    <t>8693029601574</t>
  </si>
  <si>
    <t>УТ-00000613</t>
  </si>
  <si>
    <t>Мармелад жевательный Jеlоxy кисло-сладкие палочки ассорти35 гр</t>
  </si>
  <si>
    <t>8693029606036</t>
  </si>
  <si>
    <t>УТ-00000641</t>
  </si>
  <si>
    <t>Мармелад жевательный Jеlаxy кисло-сладкие палочки клубника 35 гр</t>
  </si>
  <si>
    <t>8693029606203</t>
  </si>
  <si>
    <t>УТ-00001114</t>
  </si>
  <si>
    <t>Мармелад жевательный Jеlaxy кисло-сладкие палочки кола 35 гр</t>
  </si>
  <si>
    <t>8693029606227</t>
  </si>
  <si>
    <t>УТ-00001115</t>
  </si>
  <si>
    <t>Жевательный мармеладMinicco Sour Belt Multicolour Микс вкусов 15 гр</t>
  </si>
  <si>
    <t>8684072300637</t>
  </si>
  <si>
    <t>УТ-00001313</t>
  </si>
  <si>
    <t>Мармелад жевательный Minicco кисло сладкие палочки Микс 75 гр</t>
  </si>
  <si>
    <t>8684072302105</t>
  </si>
  <si>
    <t>20.10.2025</t>
  </si>
  <si>
    <t>УТ-00001698</t>
  </si>
  <si>
    <t>Мармелад жевательный Minicco кисло-сладкая лента Радуга 75 гр</t>
  </si>
  <si>
    <t>8684072302143</t>
  </si>
  <si>
    <t>УТ-00001697</t>
  </si>
  <si>
    <t>Мармеладжевательный Jelaxy желейная лента Клубника 15 гр</t>
  </si>
  <si>
    <t>8693029604902</t>
  </si>
  <si>
    <t>02.04.2026</t>
  </si>
  <si>
    <t>УТ-00000844</t>
  </si>
  <si>
    <t>Мармелад жевательный Jelaxy лента малина ежевика 15 гр</t>
  </si>
  <si>
    <t>8693029604926</t>
  </si>
  <si>
    <t>11.04.2026</t>
  </si>
  <si>
    <t>УТ-00001302</t>
  </si>
  <si>
    <t>Мармеладжевательный Jelaxy желейная лента Кола 15 гр</t>
  </si>
  <si>
    <t>8693029604896</t>
  </si>
  <si>
    <t>04.04.2026</t>
  </si>
  <si>
    <t>УТ-00001098</t>
  </si>
  <si>
    <t>Мармеладжевательный Jelaxy желейная лента Фруктовый микс 15 гр</t>
  </si>
  <si>
    <t>8693029605343</t>
  </si>
  <si>
    <t>УТ-00000783</t>
  </si>
  <si>
    <t>Pringles</t>
  </si>
  <si>
    <t>Чипсы Pringles Со вкусом стейка барбекю 110 гр</t>
  </si>
  <si>
    <t>6958652300037</t>
  </si>
  <si>
    <t>24.04.2026</t>
  </si>
  <si>
    <t>УТ-00001483</t>
  </si>
  <si>
    <t>Чипсы Pringles Острые стрипсы Super Hot 110 гр</t>
  </si>
  <si>
    <t>6958652300778</t>
  </si>
  <si>
    <t>УТ-00001484</t>
  </si>
  <si>
    <t>Чипсы Принглс лайм и сливочный сыр 110гр</t>
  </si>
  <si>
    <t>6958652306541</t>
  </si>
  <si>
    <t>УТ-00001819</t>
  </si>
  <si>
    <t>Чипсы Принглс огурец с морской солью 110гр</t>
  </si>
  <si>
    <t>6958652302970</t>
  </si>
  <si>
    <t>УТ-00001839</t>
  </si>
  <si>
    <t>Чипсы Pringles Со вкусом сметаны и лука 110 гр</t>
  </si>
  <si>
    <t>6958652300013</t>
  </si>
  <si>
    <t>14.05.2026</t>
  </si>
  <si>
    <t>УТ-00001363</t>
  </si>
  <si>
    <t>Чипсы Pringles Super Hot Chili Лимон Краб 110 гр</t>
  </si>
  <si>
    <t>6958652302789</t>
  </si>
  <si>
    <t>27.03.2026</t>
  </si>
  <si>
    <t>УТ-00001364</t>
  </si>
  <si>
    <t>Чипсы Pringles Со вкусом сыра 110 гр</t>
  </si>
  <si>
    <t>6958652300068</t>
  </si>
  <si>
    <t>21.04.2026</t>
  </si>
  <si>
    <t>УТ-00001365</t>
  </si>
  <si>
    <t>Чипсы Pringles Оригинальный вкус 110 гр</t>
  </si>
  <si>
    <t>6958652300006</t>
  </si>
  <si>
    <t>06.04.2026</t>
  </si>
  <si>
    <t>УТ-00001366</t>
  </si>
  <si>
    <t>Чипсы Pringles Hot Spisy 110 гр</t>
  </si>
  <si>
    <t>6958652300044</t>
  </si>
  <si>
    <t>22.04.2026</t>
  </si>
  <si>
    <t>УТ-00001367</t>
  </si>
  <si>
    <t>Чипсы Pringles Со вкусом томатов 110 гр</t>
  </si>
  <si>
    <t>6958652300020</t>
  </si>
  <si>
    <t>УТ-00001369</t>
  </si>
  <si>
    <t>Чипсы Pringles со вкусом морской капусты и васаби 110 гр</t>
  </si>
  <si>
    <t>6958652300051</t>
  </si>
  <si>
    <t>06.03.2027</t>
  </si>
  <si>
    <t>УТ-00001448</t>
  </si>
  <si>
    <t>Чипсы Принглс 13 специй со вкусом раков под сычуаньским соусом 110гр</t>
  </si>
  <si>
    <t>6958652300761</t>
  </si>
  <si>
    <t>УТ-00001449</t>
  </si>
  <si>
    <t>M&amp;M's</t>
  </si>
  <si>
    <t>Дринк M&amp;Ms желтый 350мл</t>
  </si>
  <si>
    <t>5060402900860</t>
  </si>
  <si>
    <t>00-00000159</t>
  </si>
  <si>
    <t>Дринк M&amp;Ms чёрный 350мл</t>
  </si>
  <si>
    <t>5060402900822</t>
  </si>
  <si>
    <t>00-00000160</t>
  </si>
  <si>
    <t>Дринк M&amp;Ms Брауни 350мл</t>
  </si>
  <si>
    <t>5056357909027</t>
  </si>
  <si>
    <t>УТ-00001464</t>
  </si>
  <si>
    <t>Baunty</t>
  </si>
  <si>
    <t>Дринк Баунти 350мл</t>
  </si>
  <si>
    <t>5060122034487</t>
  </si>
  <si>
    <t>00-00000161</t>
  </si>
  <si>
    <t>Дринк Марс 350мл</t>
  </si>
  <si>
    <t>5060122034401</t>
  </si>
  <si>
    <t>00-00000162</t>
  </si>
  <si>
    <t>Дринк Мальтизерс 350 мл</t>
  </si>
  <si>
    <t>5056357902844</t>
  </si>
  <si>
    <t>УТ-00001840</t>
  </si>
  <si>
    <t>Milky Way</t>
  </si>
  <si>
    <t>Дринк Милки Вэй 350мл</t>
  </si>
  <si>
    <t>5060122034463</t>
  </si>
  <si>
    <t>00-00000165</t>
  </si>
  <si>
    <t>Snikers</t>
  </si>
  <si>
    <t>Дринк Сникерс 350мл</t>
  </si>
  <si>
    <t>5060122036849</t>
  </si>
  <si>
    <t>00-00000167</t>
  </si>
  <si>
    <t>Twix</t>
  </si>
  <si>
    <t>Дринк Твикс 350мл</t>
  </si>
  <si>
    <t>5060402902130</t>
  </si>
  <si>
    <t>00-00000168</t>
  </si>
  <si>
    <t>ARIZONA</t>
  </si>
  <si>
    <t>Чай АриЗона айс ти Персик 650мл</t>
  </si>
  <si>
    <t>613008719524</t>
  </si>
  <si>
    <t>УТ-00001589</t>
  </si>
  <si>
    <t>Чай АриЗона Женьшень Диет 650мл</t>
  </si>
  <si>
    <t>613008720711</t>
  </si>
  <si>
    <t>УТ-00001590</t>
  </si>
  <si>
    <t>Чай АриЗона с Женьшенем и мёдом 650мл</t>
  </si>
  <si>
    <t>613008715267</t>
  </si>
  <si>
    <t>УТ-00001591</t>
  </si>
  <si>
    <t>Чай АриЗона айс ти Апельсин 650мл</t>
  </si>
  <si>
    <t>613008715625</t>
  </si>
  <si>
    <t>УТ-00001587</t>
  </si>
  <si>
    <t>Чай АриЗона айс ти Малина 650мл</t>
  </si>
  <si>
    <t>613008735470</t>
  </si>
  <si>
    <t>УТ-00001597</t>
  </si>
  <si>
    <t>Чай АриЗона айс ти Лимон 650мл</t>
  </si>
  <si>
    <t>613008735159</t>
  </si>
  <si>
    <t>УТ-00001588</t>
  </si>
  <si>
    <t>Напиток АриЗона Киви Клубника 650мл</t>
  </si>
  <si>
    <t>613008735432</t>
  </si>
  <si>
    <t>УТ-00001592</t>
  </si>
  <si>
    <t>Напиток АриЗона Энергетический травяной 650мл</t>
  </si>
  <si>
    <t>613008718459</t>
  </si>
  <si>
    <t>УТ-00001598</t>
  </si>
  <si>
    <t>Напиток АриЗона Мучо Манго 650мл</t>
  </si>
  <si>
    <t>613008735418</t>
  </si>
  <si>
    <t>УТ-00001593</t>
  </si>
  <si>
    <t>Напиток АриЗона со вкусом Арбуза 650мл</t>
  </si>
  <si>
    <t>613008720209</t>
  </si>
  <si>
    <t>УТ-00001594</t>
  </si>
  <si>
    <t>Напиток АриЗона со вкусом Винограда 650мл</t>
  </si>
  <si>
    <t>613008719296</t>
  </si>
  <si>
    <t>УТ-00001595</t>
  </si>
  <si>
    <t>Напиток АриЗона Фруктовый пунш 650мл</t>
  </si>
  <si>
    <t>613008718763</t>
  </si>
  <si>
    <t>УТ-00001596</t>
  </si>
  <si>
    <t>Coca Cola</t>
  </si>
  <si>
    <t>Газ. вода Кока кола Классик 330 мл</t>
  </si>
  <si>
    <t>5449000000996</t>
  </si>
  <si>
    <t>24.11.2025</t>
  </si>
  <si>
    <t>УТ-00001531</t>
  </si>
  <si>
    <t>Газированная вода Кока-Кола Черри Ванилла 355мл</t>
  </si>
  <si>
    <t>04900009326</t>
  </si>
  <si>
    <t>УТ-00001530</t>
  </si>
  <si>
    <t>Газированная вода Кока-Кола Классическая 355мл</t>
  </si>
  <si>
    <t>04963406</t>
  </si>
  <si>
    <t>УТ-00001529</t>
  </si>
  <si>
    <t>Газированная вода Кока-Кола Черри 355мл</t>
  </si>
  <si>
    <t>04905004</t>
  </si>
  <si>
    <t>16.06.2025</t>
  </si>
  <si>
    <t>УТ-00000249</t>
  </si>
  <si>
    <t>Газированная вода Кока-Кола без кофеина 355мл</t>
  </si>
  <si>
    <t>04925406</t>
  </si>
  <si>
    <t>УТ-00000247</t>
  </si>
  <si>
    <t>Газ. вода Кока-Кола Лимон 330 мл</t>
  </si>
  <si>
    <t>5449000124166</t>
  </si>
  <si>
    <t>УТ-00001876</t>
  </si>
  <si>
    <t>Газированная вода Кока-Кола Ванилла 355мл</t>
  </si>
  <si>
    <t>04936509</t>
  </si>
  <si>
    <t>02.06.2025</t>
  </si>
  <si>
    <t>УТ-00000246</t>
  </si>
  <si>
    <t>Газированная вода Кока-Кола классическая 330мл</t>
  </si>
  <si>
    <t>6954767410388</t>
  </si>
  <si>
    <t>УТ-00001611</t>
  </si>
  <si>
    <t>Газированная вода Кока-Кола Зеро 330мл</t>
  </si>
  <si>
    <t>5449000131805</t>
  </si>
  <si>
    <t>19.06.2025</t>
  </si>
  <si>
    <t>УТ-00001732</t>
  </si>
  <si>
    <t>Газ. вода Кока кола Вишня 330 мл</t>
  </si>
  <si>
    <t>5740700995774</t>
  </si>
  <si>
    <t>УТ-00001822</t>
  </si>
  <si>
    <t>5449000195364</t>
  </si>
  <si>
    <t>УТ-00001891</t>
  </si>
  <si>
    <t>Газированная вода Кока кола Классическая 330 мл</t>
  </si>
  <si>
    <t>05449000000996</t>
  </si>
  <si>
    <t>16.11.2025</t>
  </si>
  <si>
    <t>УТ-00001492</t>
  </si>
  <si>
    <t>Венгрия</t>
  </si>
  <si>
    <t>Кока кола</t>
  </si>
  <si>
    <t>Газ. вода Кока кола Классическая 330 мл ж/б</t>
  </si>
  <si>
    <t>5993330000077</t>
  </si>
  <si>
    <t>17.12.2025</t>
  </si>
  <si>
    <t>УТ-00001747</t>
  </si>
  <si>
    <t>Дания</t>
  </si>
  <si>
    <t>Газ. вода Кока кола Ванилла 330 мл</t>
  </si>
  <si>
    <t>5449000098917</t>
  </si>
  <si>
    <t>УТ-00001892</t>
  </si>
  <si>
    <t>5993330000114</t>
  </si>
  <si>
    <t>УТ-00000439</t>
  </si>
  <si>
    <t>Грузия</t>
  </si>
  <si>
    <t>Газ. вода Кока кола Классик</t>
  </si>
  <si>
    <t>54490451</t>
  </si>
  <si>
    <t>УТ-00001894</t>
  </si>
  <si>
    <t>Газ. вода Кока кола Зеро 330 мл</t>
  </si>
  <si>
    <t>90375408</t>
  </si>
  <si>
    <t>УТ-00001893</t>
  </si>
  <si>
    <t>Dr. Pepper</t>
  </si>
  <si>
    <t>Газированная вода Доктор Пеппер Черри 355мл</t>
  </si>
  <si>
    <t>07895308</t>
  </si>
  <si>
    <t>04.08.2025</t>
  </si>
  <si>
    <t>УТ-00000034</t>
  </si>
  <si>
    <t>Газ. вода Доктор Пеппер Крем-сода ZERO 0.355л</t>
  </si>
  <si>
    <t>0078000035490</t>
  </si>
  <si>
    <t>УТ-00001851</t>
  </si>
  <si>
    <t>Газированная вода Доктор Пеппер Классика 355мл</t>
  </si>
  <si>
    <t>07831504</t>
  </si>
  <si>
    <t>28.07.2025</t>
  </si>
  <si>
    <t>УТ-00000044</t>
  </si>
  <si>
    <t>Газированная вода Доктор Пеппер Клубничный крем 355мл</t>
  </si>
  <si>
    <t>00078000037692</t>
  </si>
  <si>
    <t>УТ-00001373</t>
  </si>
  <si>
    <t>Газ. вода Доктор Пеппер Оригинал ZERO 0.355л</t>
  </si>
  <si>
    <t>00078000035476</t>
  </si>
  <si>
    <t>УТ-00001852</t>
  </si>
  <si>
    <t>Газированная вода Доктор Пеппер Крем Сода 355мл</t>
  </si>
  <si>
    <t>00078000033489</t>
  </si>
  <si>
    <t>УТ-00001372</t>
  </si>
  <si>
    <t>Газ. вода Доктор Пеппер Diet (Zero) 330 мл</t>
  </si>
  <si>
    <t>8435185953711</t>
  </si>
  <si>
    <t>УТ-00001348</t>
  </si>
  <si>
    <t>Газированная вода Доктор Пеппер оригинал 330мл</t>
  </si>
  <si>
    <t>8435185944009</t>
  </si>
  <si>
    <t>30.04.2025</t>
  </si>
  <si>
    <t>УТ-00001558</t>
  </si>
  <si>
    <t>Газированная вода Доктор Пеппер Вишня 330мл</t>
  </si>
  <si>
    <t>8435185954626</t>
  </si>
  <si>
    <t>00-00000122</t>
  </si>
  <si>
    <t>Газированная вода Доктор Пеппер Ванилла Флоат Польша 0.33л (24)</t>
  </si>
  <si>
    <t>5902860417781</t>
  </si>
  <si>
    <t>30.01.2026</t>
  </si>
  <si>
    <t>УТ-00001872</t>
  </si>
  <si>
    <t>Mountain Dew</t>
  </si>
  <si>
    <t>Газированная вода Mountain Dew Frost Bite 355мл</t>
  </si>
  <si>
    <t>012000194214</t>
  </si>
  <si>
    <t>УТ-00001608</t>
  </si>
  <si>
    <t>Газированная вода Mountain Dew Spark 355мл</t>
  </si>
  <si>
    <t>012000211713</t>
  </si>
  <si>
    <t>УТ-00001609</t>
  </si>
  <si>
    <t>Газированная вода Mountain Dew Voltage 355мл</t>
  </si>
  <si>
    <t>012000028632</t>
  </si>
  <si>
    <t>УТ-00001606</t>
  </si>
  <si>
    <t>Газированная вода Mountain Dew Major Melon 355мл</t>
  </si>
  <si>
    <t>012000204968</t>
  </si>
  <si>
    <t>УТ-00001696</t>
  </si>
  <si>
    <t>Газированная вода Mountain Dew Baja Blast 355мл</t>
  </si>
  <si>
    <t>012000130311</t>
  </si>
  <si>
    <t>УТ-00001607</t>
  </si>
  <si>
    <t>Газ. вода Mountain Dew Citrus Blast 330 мл</t>
  </si>
  <si>
    <t>5741000223925</t>
  </si>
  <si>
    <t>УТ-00001704</t>
  </si>
  <si>
    <t>Pepsi</t>
  </si>
  <si>
    <t>Газ. вода Пепси 330 мл</t>
  </si>
  <si>
    <t>5997264104092</t>
  </si>
  <si>
    <t>УТ-00001818</t>
  </si>
  <si>
    <t>Газированная вода Пепси 330мл</t>
  </si>
  <si>
    <t>5741000224403</t>
  </si>
  <si>
    <t>УТ-00001560</t>
  </si>
  <si>
    <t>Fanta</t>
  </si>
  <si>
    <t>Газированная вода Фанта - Персик 355мл</t>
  </si>
  <si>
    <t>049000033939</t>
  </si>
  <si>
    <t>00-00000140</t>
  </si>
  <si>
    <t>Газированная вода Фанта Эппл Битлджус 355 мл (12)</t>
  </si>
  <si>
    <t>00049000557473</t>
  </si>
  <si>
    <t>УТ-00001873</t>
  </si>
  <si>
    <t>Газированная вода Фанта - Апельсин 355мл</t>
  </si>
  <si>
    <t>00049000014235</t>
  </si>
  <si>
    <t>УТ-00000438</t>
  </si>
  <si>
    <t>Газированная вода Фанта - Лесные ягоды 355мл</t>
  </si>
  <si>
    <t>00049000067729</t>
  </si>
  <si>
    <t>УТ-00000253</t>
  </si>
  <si>
    <t>Газированная вода Фанта - Клубника 355мл</t>
  </si>
  <si>
    <t>00049000014266</t>
  </si>
  <si>
    <t>УТ-00000252</t>
  </si>
  <si>
    <t>Газированная вода Фанта - Виноград 355мл</t>
  </si>
  <si>
    <t>00049000014242</t>
  </si>
  <si>
    <t>УТ-00000251</t>
  </si>
  <si>
    <t>Газированная вода Фанта - Ананас 355мл</t>
  </si>
  <si>
    <t>00049000014273</t>
  </si>
  <si>
    <t>УТ-00000250</t>
  </si>
  <si>
    <t>Газированная вода Fanta Клубника&amp;Киви 330мл</t>
  </si>
  <si>
    <t>5740700987984</t>
  </si>
  <si>
    <t>02.02.2026</t>
  </si>
  <si>
    <t>УТ-00000232</t>
  </si>
  <si>
    <t>Газ. вода Фанта Лимон 330 мл</t>
  </si>
  <si>
    <t>5449000286932</t>
  </si>
  <si>
    <t>УТ-00000228</t>
  </si>
  <si>
    <t>Газированная вода Fanta Экзотик 330мл</t>
  </si>
  <si>
    <t>5740700996153</t>
  </si>
  <si>
    <t>29.04.2025</t>
  </si>
  <si>
    <t>УТ-00000226</t>
  </si>
  <si>
    <t>Газ. вода Фанта Fruit Twist 330 мл</t>
  </si>
  <si>
    <t>5449000042101</t>
  </si>
  <si>
    <t>УТ-00001877</t>
  </si>
  <si>
    <t>Газ. вода Фанта Ананас и Грейпфрут 330 мл</t>
  </si>
  <si>
    <t>5449000089359</t>
  </si>
  <si>
    <t>31.08.2025</t>
  </si>
  <si>
    <t>УТ-00001849</t>
  </si>
  <si>
    <t>Газированная вода Фанта (оригинал) 330мл</t>
  </si>
  <si>
    <t>5449000054531</t>
  </si>
  <si>
    <t>УТ-00001533</t>
  </si>
  <si>
    <t>5449000011527</t>
  </si>
  <si>
    <t>УТ-00001535</t>
  </si>
  <si>
    <t>MIRINDA</t>
  </si>
  <si>
    <t>Газ. вода Миринда Апельсин 330 мл</t>
  </si>
  <si>
    <t>5741000223949</t>
  </si>
  <si>
    <t>УТ-00001703</t>
  </si>
  <si>
    <t>Sprite</t>
  </si>
  <si>
    <t>Газированная вода Спрайт 330мл</t>
  </si>
  <si>
    <t>6954767430386</t>
  </si>
  <si>
    <t>УТ-00001612</t>
  </si>
  <si>
    <t>Газированная вода Спрайт (оригинал) 330мл</t>
  </si>
  <si>
    <t>5449000014535</t>
  </si>
  <si>
    <t>УТ-00001667</t>
  </si>
  <si>
    <t>УТ-00001534</t>
  </si>
  <si>
    <t>5449000108258</t>
  </si>
  <si>
    <t>УТ-00001532</t>
  </si>
  <si>
    <t>Chupa Chups</t>
  </si>
  <si>
    <t>Газированный напиток Чупа Чупс "Апельсин" 345 мл</t>
  </si>
  <si>
    <t>8801069402468</t>
  </si>
  <si>
    <t>24.01.2026</t>
  </si>
  <si>
    <t>УТ-00000221</t>
  </si>
  <si>
    <t>Газированный напиток Чупа Чупс "Баблгам чери" 345 мл</t>
  </si>
  <si>
    <t>8801069415383</t>
  </si>
  <si>
    <t>22.01.2026</t>
  </si>
  <si>
    <t>УТ-00001301</t>
  </si>
  <si>
    <t>Газированный напиток Чупа Чупс "Виноград" 345 мл</t>
  </si>
  <si>
    <t>8801069402475</t>
  </si>
  <si>
    <t>УТ-00000222</t>
  </si>
  <si>
    <t>Газированный напиток Чупа Чупс "Клубника" 345 мл</t>
  </si>
  <si>
    <t>8801069402451</t>
  </si>
  <si>
    <t>УТ-00000223</t>
  </si>
  <si>
    <t>Напиток Чупа Чупс "Кислая черника" 345 мл</t>
  </si>
  <si>
    <t>8801069417905</t>
  </si>
  <si>
    <t>УТ-00001850</t>
  </si>
  <si>
    <t>Газированный напиток Чупа Чупс "Малина" 345 мл</t>
  </si>
  <si>
    <t>8801069413327</t>
  </si>
  <si>
    <t>21.01.2026</t>
  </si>
  <si>
    <t>УТ-00000816</t>
  </si>
  <si>
    <t>Напиток Чупа Чупс "Кислое зеленое яблоко" 345 мл</t>
  </si>
  <si>
    <t>8801069417950</t>
  </si>
  <si>
    <t>26.12.2025</t>
  </si>
  <si>
    <t>УТ-00001826</t>
  </si>
  <si>
    <t>Газированный напиток Чупа Чупс "Манго" 345 мл</t>
  </si>
  <si>
    <t>8801069413310</t>
  </si>
  <si>
    <t>УТ-00000803</t>
  </si>
  <si>
    <t>Газированный напиток Чупа Чупс "Дыня" 345 мл</t>
  </si>
  <si>
    <t>8801069411255</t>
  </si>
  <si>
    <t>27.12.2025</t>
  </si>
  <si>
    <t>УТ-00000652</t>
  </si>
  <si>
    <t>Газированный напиток Чупа Чупс "Дыня" 250 мл</t>
  </si>
  <si>
    <t>8801069412979</t>
  </si>
  <si>
    <t>УТ-00000780</t>
  </si>
  <si>
    <t>Газированный напиток Чупа Чупс "Клубника" 250 мл</t>
  </si>
  <si>
    <t>8801069412986</t>
  </si>
  <si>
    <t>УТ-00000781</t>
  </si>
  <si>
    <t>Газированный напиток Чупа Чупс "Манго" 250 мл</t>
  </si>
  <si>
    <t>8801069413082</t>
  </si>
  <si>
    <t>УТ-00000782</t>
  </si>
  <si>
    <t>Газированный напиток Чупа Чупс "Виноград" 250 мл</t>
  </si>
  <si>
    <t>8801069413136</t>
  </si>
  <si>
    <t>УТ-00000815</t>
  </si>
  <si>
    <t>LOTTE</t>
  </si>
  <si>
    <t>Напиток безалкогольный "Милкис" оригинал 250мл</t>
  </si>
  <si>
    <t>8801056154011</t>
  </si>
  <si>
    <t>УТ-00001832</t>
  </si>
  <si>
    <t>Напиток безалкогольный "Милкис" банан 250мл</t>
  </si>
  <si>
    <t>8801056019914</t>
  </si>
  <si>
    <t>УТ-00001827</t>
  </si>
  <si>
    <t>Напиток безалкогольный "Милкис" виноград 250мл</t>
  </si>
  <si>
    <t>8801056053147</t>
  </si>
  <si>
    <t>УТ-00001828</t>
  </si>
  <si>
    <t>Напиток безалкогольный "Милкис" дыня 250мл</t>
  </si>
  <si>
    <t>8801056009205</t>
  </si>
  <si>
    <t>УТ-00001829</t>
  </si>
  <si>
    <t>Напиток безалкогольный "Милкис" клубника 250мл</t>
  </si>
  <si>
    <t>8801056791018</t>
  </si>
  <si>
    <t>УТ-00001830</t>
  </si>
  <si>
    <t>Напиток безалкогольный "Милкис" манго 250мл</t>
  </si>
  <si>
    <t>8801056009212</t>
  </si>
  <si>
    <t>УТ-00001831</t>
  </si>
  <si>
    <t>Напиток безалкогольный "Милкис" персик 250мл</t>
  </si>
  <si>
    <t>8801056015534</t>
  </si>
  <si>
    <t>УТ-00001834</t>
  </si>
  <si>
    <t>Напиток безалкогольный "Милкис" оригинал Зеро 250мл</t>
  </si>
  <si>
    <t>8801056233204</t>
  </si>
  <si>
    <t>УТ-00001833</t>
  </si>
  <si>
    <t>Aziano</t>
  </si>
  <si>
    <t>Газированный напиток Aziano Персик 350 мл</t>
  </si>
  <si>
    <t>4660214330759</t>
  </si>
  <si>
    <t>07.10.2026</t>
  </si>
  <si>
    <t>УТ-00001737</t>
  </si>
  <si>
    <t>Газированный напиток Aziano Яблоко 350 мл</t>
  </si>
  <si>
    <t>4660214330292</t>
  </si>
  <si>
    <t>22.09.2026</t>
  </si>
  <si>
    <t>УТ-00001736</t>
  </si>
  <si>
    <t>Газированный напиток Aziano Манго 350 мл</t>
  </si>
  <si>
    <t>4631155275300</t>
  </si>
  <si>
    <t>УТ-00001039</t>
  </si>
  <si>
    <t>Газированный напиток Aziano Мандарин 350 мл</t>
  </si>
  <si>
    <t>4660214330131</t>
  </si>
  <si>
    <t>УТ-00001497</t>
  </si>
  <si>
    <t>Газированный напиток Aziano Кола 350 мл</t>
  </si>
  <si>
    <t>4631163812047</t>
  </si>
  <si>
    <t>УТ-00001172</t>
  </si>
  <si>
    <t>Газированный напиток Aziano Личи 350 мл</t>
  </si>
  <si>
    <t>4631155275294</t>
  </si>
  <si>
    <t>26.04.2025</t>
  </si>
  <si>
    <t>УТ-00001032</t>
  </si>
  <si>
    <t>Газированный напиток Aziano Клубника 350 мл</t>
  </si>
  <si>
    <t>04631155275355</t>
  </si>
  <si>
    <t>УТ-00001033</t>
  </si>
  <si>
    <t>Газированный напиток Aziano Малина 350 мл</t>
  </si>
  <si>
    <t>4631155275348</t>
  </si>
  <si>
    <t>01.06.2025</t>
  </si>
  <si>
    <t>УТ-00001034</t>
  </si>
  <si>
    <t>Газированный напиток Aziano Киви 350 мл</t>
  </si>
  <si>
    <t>4631155275317</t>
  </si>
  <si>
    <t>28.04.2025</t>
  </si>
  <si>
    <t>УТ-00001035</t>
  </si>
  <si>
    <t>Газированный напиток Aziano Мохито 350 мл</t>
  </si>
  <si>
    <t>4631155275331</t>
  </si>
  <si>
    <t>07.06.2025</t>
  </si>
  <si>
    <t>УТ-00001036</t>
  </si>
  <si>
    <t>Газированный напиток Aziano Апельсин 350 мл</t>
  </si>
  <si>
    <t>4631155275324</t>
  </si>
  <si>
    <t>УТ-00001037</t>
  </si>
  <si>
    <t>Газированный напиток Aziano Арбуз 350 мл</t>
  </si>
  <si>
    <t>4631155275362</t>
  </si>
  <si>
    <t>УТ-00001038</t>
  </si>
  <si>
    <t>Газ. напиток LOVE IS...  гранат 0,25л ж/б</t>
  </si>
  <si>
    <t>4627172580107</t>
  </si>
  <si>
    <t>УТ-00001874</t>
  </si>
  <si>
    <t>Газ. напиток LOVE IS...  арбуз и дыня 0,25л ж/б</t>
  </si>
  <si>
    <t>4627172580091</t>
  </si>
  <si>
    <t>25.06.2026</t>
  </si>
  <si>
    <t>УТ-00001875</t>
  </si>
  <si>
    <t>Газированный напиток Love Is...Манго Маракуйя 330мл</t>
  </si>
  <si>
    <t>4627172580077</t>
  </si>
  <si>
    <t>05.03.2026</t>
  </si>
  <si>
    <t>УТ-00001657</t>
  </si>
  <si>
    <t>Газированный напиток Love is…со вкусом клубники и банана 330мл</t>
  </si>
  <si>
    <t>4627172580039</t>
  </si>
  <si>
    <t>06.03.2026</t>
  </si>
  <si>
    <t>УТ-00000731</t>
  </si>
  <si>
    <t>Газированный напиток Love is…со вкусом вишни и лимона 330мл</t>
  </si>
  <si>
    <t>4602983011804</t>
  </si>
  <si>
    <t>28.10.2025</t>
  </si>
  <si>
    <t>УТ-00000730</t>
  </si>
  <si>
    <t>Газированный напиток Love is…со вкусом ананаса и кокоса 330мл</t>
  </si>
  <si>
    <t>4627172580008</t>
  </si>
  <si>
    <t>УТ-00000729</t>
  </si>
  <si>
    <t>Газированный напиток Love is…со вкусом ананаса и апельсина 330мл</t>
  </si>
  <si>
    <t>4627172580015</t>
  </si>
  <si>
    <t>01.01.2026</t>
  </si>
  <si>
    <t>УТ-00000728</t>
  </si>
  <si>
    <t>Газированный напиток Love is…со вкусом яблока и лимона 330мл</t>
  </si>
  <si>
    <t>04627172580022</t>
  </si>
  <si>
    <t>УТ-00000732</t>
  </si>
  <si>
    <t>Газированный напиток Love is…со вкусом Ягодный микс 330мл</t>
  </si>
  <si>
    <t>04627172580053</t>
  </si>
  <si>
    <t>УТ-00000733</t>
  </si>
  <si>
    <t>CRAZY MIX</t>
  </si>
  <si>
    <t>Напиток CRAZY MIX collection Biscuit Wave 330мл</t>
  </si>
  <si>
    <t>4627175670218</t>
  </si>
  <si>
    <t>15.07.2026</t>
  </si>
  <si>
    <t>УТ-00000874</t>
  </si>
  <si>
    <t>Напиток CRAZY MIX collection PoppyCorn 330мл</t>
  </si>
  <si>
    <t>4627175670379</t>
  </si>
  <si>
    <t>19.11.2026</t>
  </si>
  <si>
    <t>УТ-00001175</t>
  </si>
  <si>
    <t>Напиток CRAZY MIX collection Mango chill 330мл</t>
  </si>
  <si>
    <t>4627175670492</t>
  </si>
  <si>
    <t>УТ-00001427</t>
  </si>
  <si>
    <t>Напиток CRAZY MIX collection StrowBaby 330мл</t>
  </si>
  <si>
    <t>4627175670355</t>
  </si>
  <si>
    <t>УТ-00001176</t>
  </si>
  <si>
    <t>Напиток Крейзи Микс BOYKA Kola 0,33л</t>
  </si>
  <si>
    <t>04640280340098</t>
  </si>
  <si>
    <t>УТ-00001878</t>
  </si>
  <si>
    <t>Напиток CRAZY MIX collection Royal Blue 330мл</t>
  </si>
  <si>
    <t>4627175670195</t>
  </si>
  <si>
    <t>УТ-00000872</t>
  </si>
  <si>
    <t>Напиток CRAZY MIX collection Qeen Bee 330мл</t>
  </si>
  <si>
    <t>4627175670171</t>
  </si>
  <si>
    <t>УТ-00000873</t>
  </si>
  <si>
    <t>FRU:DDY</t>
  </si>
  <si>
    <t>Напиток ФРУДДИ Мохито клубничный 0,45л</t>
  </si>
  <si>
    <t>04627175670393</t>
  </si>
  <si>
    <t>УТ-00001879</t>
  </si>
  <si>
    <t>Напиток ФРУДДИ Мохито гранатовый 0,45л</t>
  </si>
  <si>
    <t>04627175670430</t>
  </si>
  <si>
    <t>УТ-00001880</t>
  </si>
  <si>
    <t>Напиток ФРУДДИ Мохито ананасовый 0,45л</t>
  </si>
  <si>
    <t>04627175670515</t>
  </si>
  <si>
    <t>УТ-00001881</t>
  </si>
  <si>
    <t>Monster Energy</t>
  </si>
  <si>
    <t>Энерг. напиток Monster Full Throttle Zero 500 ml</t>
  </si>
  <si>
    <t>05060896625461</t>
  </si>
  <si>
    <t>31.12.2026</t>
  </si>
  <si>
    <t>УТ-00001855</t>
  </si>
  <si>
    <t>Энерг. напиток Monster Ultra Black 500 ml</t>
  </si>
  <si>
    <t>5060947541528</t>
  </si>
  <si>
    <t>УТ-00001854</t>
  </si>
  <si>
    <t>Энерг. напиток Monster Ultra Strawberry Dreams 500 ml</t>
  </si>
  <si>
    <t>5061013944342</t>
  </si>
  <si>
    <t>30.12.2026</t>
  </si>
  <si>
    <t>УТ-00001853</t>
  </si>
  <si>
    <t>Энергетический напиток Monster Pipeline Punch 500мл</t>
  </si>
  <si>
    <t>5060639123582</t>
  </si>
  <si>
    <t>29.01.2027</t>
  </si>
  <si>
    <t>УТ-00000207</t>
  </si>
  <si>
    <t>Энергетический напиток Monster MIXXD Punch500мл</t>
  </si>
  <si>
    <t>5060947545458</t>
  </si>
  <si>
    <t>УТ-00000206</t>
  </si>
  <si>
    <t>Энергетический напиток Monster Ultra Violet500мл</t>
  </si>
  <si>
    <t>5060639125739</t>
  </si>
  <si>
    <t>УТ-00000205</t>
  </si>
  <si>
    <t>Энергетический напиток Monster Ultra White 500мл</t>
  </si>
  <si>
    <t>5060337500258</t>
  </si>
  <si>
    <t>УТ-00000204</t>
  </si>
  <si>
    <t>Энергетический напиток Monster Assault 500 ml</t>
  </si>
  <si>
    <t>5060896622309</t>
  </si>
  <si>
    <t>УТ-00000158</t>
  </si>
  <si>
    <t>Энергетический напиток Monster Green 500мл 12шт</t>
  </si>
  <si>
    <t>5060337508537</t>
  </si>
  <si>
    <t>УТ-00001640</t>
  </si>
  <si>
    <t>Энергетический напиток Monster Ultra Rosa Zero 500мл</t>
  </si>
  <si>
    <t>5060947541610</t>
  </si>
  <si>
    <t>УТ-00001638</t>
  </si>
  <si>
    <t>Энергетический напиток Monster Reserve White Pineapple500мл</t>
  </si>
  <si>
    <t>5060947545816</t>
  </si>
  <si>
    <t>УТ-00001600</t>
  </si>
  <si>
    <t>Энергетический напиток Monster Reserve Watermelon 500мл</t>
  </si>
  <si>
    <t>5060947546110</t>
  </si>
  <si>
    <t>УТ-00001599</t>
  </si>
  <si>
    <t>Энергетический напиток Monster Nitro Cosmic Peach 500мл</t>
  </si>
  <si>
    <t>5060947546844</t>
  </si>
  <si>
    <t>УТ-00001491</t>
  </si>
  <si>
    <t>Энергетический напиток Monster Ultra Peachy Keen (персик) 500мл</t>
  </si>
  <si>
    <t>5060947546332</t>
  </si>
  <si>
    <t>УТ-00001489</t>
  </si>
  <si>
    <t>Энергетический напиток Monster Nitro 500мл</t>
  </si>
  <si>
    <t>5060751218920</t>
  </si>
  <si>
    <t>18.12.2026</t>
  </si>
  <si>
    <t>УТ-00001447</t>
  </si>
  <si>
    <t>Энергетический напиток Monster Green 500мл 24шт</t>
  </si>
  <si>
    <t>5060166692483</t>
  </si>
  <si>
    <t>УТ-00001446</t>
  </si>
  <si>
    <t>Энергетический напиток Monster Khaotic 500мл</t>
  </si>
  <si>
    <t>5060751211358</t>
  </si>
  <si>
    <t>УТ-00001445</t>
  </si>
  <si>
    <t>Энергетический напиток Monster Aussie Limonade 500мл</t>
  </si>
  <si>
    <t>5060947540620</t>
  </si>
  <si>
    <t>16.07.2026</t>
  </si>
  <si>
    <t>УТ-00001444</t>
  </si>
  <si>
    <t>Энергетический напиток Monster Ultra Gold 500мл</t>
  </si>
  <si>
    <t>5060896623863</t>
  </si>
  <si>
    <t>УТ-00001443</t>
  </si>
  <si>
    <t>Энергетический напиток Monster Monarch 500мл</t>
  </si>
  <si>
    <t>5060751217480</t>
  </si>
  <si>
    <t>20.01.2027</t>
  </si>
  <si>
    <t>УТ-00001349</t>
  </si>
  <si>
    <t>Энергетический напиток Monster Ultra Watermelon 500мл</t>
  </si>
  <si>
    <t>5060896620329</t>
  </si>
  <si>
    <t>23.08.2026</t>
  </si>
  <si>
    <t>УТ-00001299</t>
  </si>
  <si>
    <t>Энергетический напиток Monster Ultra Paradise 500мл</t>
  </si>
  <si>
    <t>5060751211600</t>
  </si>
  <si>
    <t>УТ-00001298</t>
  </si>
  <si>
    <t>Энергетический напиток Monster Fiesta Ultra Mango 500мл</t>
  </si>
  <si>
    <t>5060751213826</t>
  </si>
  <si>
    <t>19.10.2026</t>
  </si>
  <si>
    <t>УТ-00001297</t>
  </si>
  <si>
    <t>Энергетический напиток Monster Pacific Punch 500мл</t>
  </si>
  <si>
    <t>5060751211419</t>
  </si>
  <si>
    <t>УТ-00001295</t>
  </si>
  <si>
    <t>Энергетический напиток Monster The Doctor 500мл</t>
  </si>
  <si>
    <t>5060335635365</t>
  </si>
  <si>
    <t>УТ-00001294</t>
  </si>
  <si>
    <t>Энерг. напиток Monster Energy Zero Sugar 500 ml (12)</t>
  </si>
  <si>
    <t>5061013940443</t>
  </si>
  <si>
    <t>УТ-00001871</t>
  </si>
  <si>
    <t>Энерг. напиток Monster Bad Apple 500 ml</t>
  </si>
  <si>
    <t>5061013944830</t>
  </si>
  <si>
    <t>09.12.2026</t>
  </si>
  <si>
    <t>УТ-00001860</t>
  </si>
  <si>
    <t>Энергетический напиток Monster Ultra Red 500мл</t>
  </si>
  <si>
    <t>5060337501156</t>
  </si>
  <si>
    <t>УТ-00000362</t>
  </si>
  <si>
    <t>Энергетический напиток Monster Mango Loco 500мл</t>
  </si>
  <si>
    <t>5060639121700</t>
  </si>
  <si>
    <t>УТ-00000359</t>
  </si>
  <si>
    <t>Энергетический напиток Monster Lewis Hamilton Zero 500мл</t>
  </si>
  <si>
    <t>5060896625461</t>
  </si>
  <si>
    <t>УТ-00000357</t>
  </si>
  <si>
    <t>RusKing</t>
  </si>
  <si>
    <t>Энергетический напиток RusKing киви-кокос 450мл</t>
  </si>
  <si>
    <t>4627175670454</t>
  </si>
  <si>
    <t>25.08.2025</t>
  </si>
  <si>
    <t>УТ-00001385</t>
  </si>
  <si>
    <t>Энергетический напиток RusKing манго-дыня 450мл</t>
  </si>
  <si>
    <t>4627175670478</t>
  </si>
  <si>
    <t>УТ-00001384</t>
  </si>
  <si>
    <t>Энергетический напиток RusKing Рождественский Пунш 450мл</t>
  </si>
  <si>
    <t>4627175670317</t>
  </si>
  <si>
    <t>УТ-00001201</t>
  </si>
  <si>
    <t>Энергетический напиток RusKing Active Sport BCAA 450мл</t>
  </si>
  <si>
    <t>4627175670058</t>
  </si>
  <si>
    <t>УТ-00001080</t>
  </si>
  <si>
    <t>Энергетический напиток RusKing IMMUNO c витамином С 450мл</t>
  </si>
  <si>
    <t>4627175670072</t>
  </si>
  <si>
    <t>23.08.2025</t>
  </si>
  <si>
    <t>УТ-00001078</t>
  </si>
  <si>
    <t>Энергетический напиток RusKing Dofamine 450мл</t>
  </si>
  <si>
    <t>УТ-00001081</t>
  </si>
  <si>
    <t>Энергетический напиток RusKing Ultra Blue 450мл</t>
  </si>
  <si>
    <t>4627175670010</t>
  </si>
  <si>
    <t>27.09.2025</t>
  </si>
  <si>
    <t>УТ-00001079</t>
  </si>
  <si>
    <t>Энергетический напиток RusKing шампанское-персик 450мл</t>
  </si>
  <si>
    <t>4627175670096</t>
  </si>
  <si>
    <t>УТ-00001546</t>
  </si>
  <si>
    <t>RAVE Energy</t>
  </si>
  <si>
    <t>Напиток Рейв Энерджи БЭРРИ БЛАСТ 0,45л</t>
  </si>
  <si>
    <t>4640280340036</t>
  </si>
  <si>
    <t>УТ-00001837</t>
  </si>
  <si>
    <t>Напиток Рейв Энерджи ЛАЙМ МИНТ 0,45л</t>
  </si>
  <si>
    <t>4640280340029</t>
  </si>
  <si>
    <t>28.09.2026</t>
  </si>
  <si>
    <t>УТ-00001838</t>
  </si>
  <si>
    <t>Напиток Рейв Энерджи КОКОНАТ ПАНЧ 0,45л</t>
  </si>
  <si>
    <t>4640280340067</t>
  </si>
  <si>
    <t>УТ-00001835</t>
  </si>
  <si>
    <t>Напиток Рейв Энерджи ОРАНЖ СТРАЙК 0,45л</t>
  </si>
  <si>
    <t>4640280340012</t>
  </si>
  <si>
    <t>28.11.2026</t>
  </si>
  <si>
    <t>УТ-00001836</t>
  </si>
  <si>
    <t>MECO</t>
  </si>
  <si>
    <t>Чай MECO со вкусом граната и винограда киш-миш в стаканах ПЭТ 400мл</t>
  </si>
  <si>
    <t>6938888881593</t>
  </si>
  <si>
    <t>УТ-00001724</t>
  </si>
  <si>
    <t>Чай MECO со вкусом манго и гуавы в стаканах ПЭТ 400мл</t>
  </si>
  <si>
    <t>6938888882354</t>
  </si>
  <si>
    <t>УТ-00001723</t>
  </si>
  <si>
    <t>Чай MECO со вкусом личи и маракуйи в стаканах ПЭТ 400мл</t>
  </si>
  <si>
    <t>6938888882118</t>
  </si>
  <si>
    <t>УТ-00001722</t>
  </si>
  <si>
    <t>Чай MECO со вкусом лимон-лайм в стаканах ПЭТ 400мл</t>
  </si>
  <si>
    <t>6938888889827</t>
  </si>
  <si>
    <t>УТ-00001721</t>
  </si>
  <si>
    <t>Чай MECO со вкусом грейпфрута в стаканах ПЭТ 400мл</t>
  </si>
  <si>
    <t>6938888889803</t>
  </si>
  <si>
    <t>УТ-00001720</t>
  </si>
  <si>
    <t>Чай MECO со вкусом вишни, черники и клубники в стаканах ПЭТ 400мл</t>
  </si>
  <si>
    <t>6938888889896</t>
  </si>
  <si>
    <t>УТ-00001719</t>
  </si>
  <si>
    <t>Zhenchun</t>
  </si>
  <si>
    <t>Zhenchun со вкусом тутовой черники 560мл</t>
  </si>
  <si>
    <t>6971339683810</t>
  </si>
  <si>
    <t>УТ-00001656</t>
  </si>
  <si>
    <t>Zhenchun со вкусом маракуйя 560мл</t>
  </si>
  <si>
    <t>6971339683612</t>
  </si>
  <si>
    <t>06.09.2025</t>
  </si>
  <si>
    <t>УТ-00001654</t>
  </si>
  <si>
    <t>Zhenchun со вкусом апельсин 560мл</t>
  </si>
  <si>
    <t>6971339683414</t>
  </si>
  <si>
    <t>УТ-00001655</t>
  </si>
  <si>
    <t>Zhenchun со вкусом ананас манго 560мл</t>
  </si>
  <si>
    <t>6971339683117</t>
  </si>
  <si>
    <t>УТ-00001646</t>
  </si>
  <si>
    <t>Zhenchun со вкусом ананас персик 560мл</t>
  </si>
  <si>
    <t>6971339683216</t>
  </si>
  <si>
    <t>08.08.2025</t>
  </si>
  <si>
    <t>УТ-00001647</t>
  </si>
  <si>
    <t>Zhenchun со вкусом арбуз дыня 560мл</t>
  </si>
  <si>
    <t>6971339683315</t>
  </si>
  <si>
    <t>14.05.2025</t>
  </si>
  <si>
    <t>УТ-00001648</t>
  </si>
  <si>
    <t>Zhenchun со вкусом виноград 560мл</t>
  </si>
  <si>
    <t>6971339683919</t>
  </si>
  <si>
    <t>УТ-00001649</t>
  </si>
  <si>
    <t>Zhenchun со вкусом клубника черника 560мл</t>
  </si>
  <si>
    <t>6971339683711</t>
  </si>
  <si>
    <t>УТ-00001650</t>
  </si>
  <si>
    <t>Zhenchun со вкусом копчёной сливы 560мл</t>
  </si>
  <si>
    <t>6971339684015</t>
  </si>
  <si>
    <t>06.06.2025</t>
  </si>
  <si>
    <t>УТ-00001651</t>
  </si>
  <si>
    <t>Zhenchun со вкусом лимон 560мл</t>
  </si>
  <si>
    <t>6971339683018</t>
  </si>
  <si>
    <t>УТ-00001652</t>
  </si>
  <si>
    <t>Zhenchun со вкусом личи грейпфрут 560мл</t>
  </si>
  <si>
    <t>6971339683513</t>
  </si>
  <si>
    <t>УТ-00001653</t>
  </si>
  <si>
    <t>Напиток безалкогольный с добавлением сахара Zhenchun со вкусом ананас и манго 620мл</t>
  </si>
  <si>
    <t>6971339684138</t>
  </si>
  <si>
    <t>10.10.2025</t>
  </si>
  <si>
    <t>УТ-00001687</t>
  </si>
  <si>
    <t>Напиток безалкогольный с добавлением сахара Zhenchun со вкусом маракуйи 620мл</t>
  </si>
  <si>
    <t>6971339684145</t>
  </si>
  <si>
    <t>УТ-00001695</t>
  </si>
  <si>
    <t>Напиток безалкогольный с добавлением сахара Zhenchun со вкусом ананаса и персика 620мл</t>
  </si>
  <si>
    <t>6971339684114</t>
  </si>
  <si>
    <t>УТ-00001688</t>
  </si>
  <si>
    <t>Напиток безалкогольный с добавлением сахара Zhenchun со вкусом тутовой черники 620мл</t>
  </si>
  <si>
    <t>6971339684183</t>
  </si>
  <si>
    <t>УТ-00001735</t>
  </si>
  <si>
    <t>Напиток безалкогольный "Zhenchun" с добавлением сахара со вкусом арбуза и дыни 620мл</t>
  </si>
  <si>
    <t>6971339684152</t>
  </si>
  <si>
    <t>17.08.2025</t>
  </si>
  <si>
    <t>УТ-00001817</t>
  </si>
  <si>
    <t>Напиток безалкогольный с добавлением сахара Zhenchun со вкусом лимона 620мл</t>
  </si>
  <si>
    <t>6971339684121</t>
  </si>
  <si>
    <t>УТ-00001734</t>
  </si>
  <si>
    <t>Напиток безалкогольный с добавлением сахара Zhenchun со вкусом копчёной сливы 620мл</t>
  </si>
  <si>
    <t>6971339684176</t>
  </si>
  <si>
    <t>УТ-00001733</t>
  </si>
  <si>
    <t>Напиток безалкогольный с добавлением сахара Zhenchun со вкусом винограда 620мл</t>
  </si>
  <si>
    <t>6971339684169</t>
  </si>
  <si>
    <t>УТ-00001690</t>
  </si>
  <si>
    <t>Напиток безалкогольный с добавлением сахара Zhenchun со вкусом вишни 620мл</t>
  </si>
  <si>
    <t>6971339684237</t>
  </si>
  <si>
    <t>УТ-00001691</t>
  </si>
  <si>
    <t>Напиток безалкогольный с добавлением сахара Zhenchun со вкусом апельсин 620мл</t>
  </si>
  <si>
    <t>6971339684190</t>
  </si>
  <si>
    <t>УТ-00001689</t>
  </si>
  <si>
    <t>Напиток безалкогольный с добавлением сахара Zhenchun со вкусом личи и грейпфрукта 620мл</t>
  </si>
  <si>
    <t>6971339684206</t>
  </si>
  <si>
    <t>УТ-00001693</t>
  </si>
  <si>
    <t>Напиток безалкогольный с добавлением сахара Zhenchun со вкусом клубники,черники и красной восковницы 620мл</t>
  </si>
  <si>
    <t>6971339684213</t>
  </si>
  <si>
    <t>13.08.2025</t>
  </si>
  <si>
    <t>УТ-00001692</t>
  </si>
  <si>
    <t>Напиток безалкогольный с добавлением сахара Zhenchun со вкусом малины 620мл</t>
  </si>
  <si>
    <t>6971339684220</t>
  </si>
  <si>
    <t>УТ-00001694</t>
  </si>
  <si>
    <t>Напиток безалкогольный с шариками "Хэ Лейи" со вкусом яблока с добавлением сахара 620мл</t>
  </si>
  <si>
    <t>6971339684350</t>
  </si>
  <si>
    <t>УТ-00001848</t>
  </si>
  <si>
    <t>Напиток безалкогольный с шариками "Хэ Лейи" со вкусом зеленого винограда с жасмином с добавлением сахара 620мл(15)</t>
  </si>
  <si>
    <t>6971339684367</t>
  </si>
  <si>
    <t>УТ-00001843</t>
  </si>
  <si>
    <t>Напиток безалкогольный с шариками "Хэ Лейи" со вкусом клубники с добавлением сахара 620мл</t>
  </si>
  <si>
    <t>6971339684343</t>
  </si>
  <si>
    <t>УТ-00001844</t>
  </si>
  <si>
    <t>Напиток безалкогольный с шариками "Хэ Лейи" со вкусом апельсина с добавлением сахара 620мл</t>
  </si>
  <si>
    <t>6971339684336</t>
  </si>
  <si>
    <t>УТ-00001842</t>
  </si>
  <si>
    <t>Напиток безалкогольный с шариками "Хэ Лейи" со вкусом ананаса и манго с добавлением сахара 620мл</t>
  </si>
  <si>
    <t>6971339684312</t>
  </si>
  <si>
    <t>УТ-00001841</t>
  </si>
  <si>
    <t>Напиток безалкогольный с шариками "Хэ Лейи" со вкусом маракуйи с добавлением сахара 620мл</t>
  </si>
  <si>
    <t>6971339684381</t>
  </si>
  <si>
    <t>УТ-00001845</t>
  </si>
  <si>
    <t>Напиток безалкогольный с шариками "Хэ Лейи" со вкусом персика с добавлением сахара 620мл</t>
  </si>
  <si>
    <t>6971339684374</t>
  </si>
  <si>
    <t>УТ-00001846</t>
  </si>
  <si>
    <t>Напиток безалкогольный с шариками "Хэ Лейи" со вкусом черники с добавлением сахара 620мл</t>
  </si>
  <si>
    <t>6971339684329</t>
  </si>
  <si>
    <t>УТ-00001847</t>
  </si>
  <si>
    <t>Mokas</t>
  </si>
  <si>
    <t>Напиток MOCAS со вкусом голубики с кусочками желе 180мл</t>
  </si>
  <si>
    <t>4603785523410</t>
  </si>
  <si>
    <t>УТ-00001727</t>
  </si>
  <si>
    <t>Напиток MOCAS со вкусом ананаса с кусочками желе 180мл</t>
  </si>
  <si>
    <t>4603785523397</t>
  </si>
  <si>
    <t>УТ-00001726</t>
  </si>
  <si>
    <t>Напиток MOCAS со вкусом яблока с кусочками желе 180мл</t>
  </si>
  <si>
    <t>4603785523380</t>
  </si>
  <si>
    <t>УТ-00001729</t>
  </si>
  <si>
    <t>Напиток MOCAS с клубничным вкусом с кусочками желе 180мл</t>
  </si>
  <si>
    <t>4603785523434</t>
  </si>
  <si>
    <t>УТ-00001725</t>
  </si>
  <si>
    <t>Напиток MOCAS со вкусом клубники с кусочками желе 180мл</t>
  </si>
  <si>
    <t>4603785523403</t>
  </si>
  <si>
    <t>УТ-00001728</t>
  </si>
  <si>
    <t>YUPI</t>
  </si>
  <si>
    <t>Растворимый напиток YUPI Мультифрукт 12г</t>
  </si>
  <si>
    <t>4627197484848</t>
  </si>
  <si>
    <t>20.07.2026</t>
  </si>
  <si>
    <t>УТ-00001139</t>
  </si>
  <si>
    <t>Растворимый напиток YUPI Манго 12г</t>
  </si>
  <si>
    <t>4627197484831</t>
  </si>
  <si>
    <t>УТ-00001136</t>
  </si>
  <si>
    <t>Растворимый напиток YUPI Лесные Ягоды 12гр</t>
  </si>
  <si>
    <t>4627179484794</t>
  </si>
  <si>
    <t>УТ-00000690</t>
  </si>
  <si>
    <t>Растворимый напиток YUPI Персик 12г</t>
  </si>
  <si>
    <t>4627197484855</t>
  </si>
  <si>
    <t>УТ-00001138</t>
  </si>
  <si>
    <t>Растворимый напиток YUPI Манго 15г</t>
  </si>
  <si>
    <t>7802800910670</t>
  </si>
  <si>
    <t>УТ-00000736</t>
  </si>
  <si>
    <t>Растворимый напиток YUPI Абрикос 12г</t>
  </si>
  <si>
    <t>4627197484718</t>
  </si>
  <si>
    <t>УТ-00001128</t>
  </si>
  <si>
    <t>Растворимый напиток YUPI Ананас 12г</t>
  </si>
  <si>
    <t>4627197484722</t>
  </si>
  <si>
    <t>УТ-00001129</t>
  </si>
  <si>
    <t>Растворимый напиток YUPI Апельсин 12г</t>
  </si>
  <si>
    <t>4627197484732</t>
  </si>
  <si>
    <t>15.05.2027</t>
  </si>
  <si>
    <t>УТ-00001130</t>
  </si>
  <si>
    <t>Растворимый напиток YUPI Апельсин-Клубника 12г</t>
  </si>
  <si>
    <t>4627197484749</t>
  </si>
  <si>
    <t>15.06.2025</t>
  </si>
  <si>
    <t>УТ-00001131</t>
  </si>
  <si>
    <t>Растворимый напиток YUPI Вишня 12г</t>
  </si>
  <si>
    <t>4627197484763</t>
  </si>
  <si>
    <t>УТ-00001132</t>
  </si>
  <si>
    <t>Растворимый напиток YUPI Клубника 12г</t>
  </si>
  <si>
    <t>4627197484770</t>
  </si>
  <si>
    <t>УТ-00001133</t>
  </si>
  <si>
    <t>Растворимый напиток YUPI Кола 12г</t>
  </si>
  <si>
    <t>4627197484787</t>
  </si>
  <si>
    <t>УТ-00001134</t>
  </si>
  <si>
    <t>Растворимый напиток YUPI Малина 12г</t>
  </si>
  <si>
    <t>4627197484817</t>
  </si>
  <si>
    <t>УТ-00001135</t>
  </si>
  <si>
    <t>Растворимый напиток YUPI Апельсин 15г</t>
  </si>
  <si>
    <t>7802800910519</t>
  </si>
  <si>
    <t>УТ-00000671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</si>
</sst>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3">
    <numFmt numFmtId="164" formatCode="[=0]&quot;&quot;;General"/>
    <numFmt numFmtId="165" formatCode="#,###\ &quot;₽&quot;"/>
    <numFmt numFmtId="166" formatCode="#,##0.00\ &quot;₽&quot;"/>
  </numFmts>
  <fonts count="18" x14ac:knownFonts="1">
    <font>
      <sz val="8"/>
      <name val="Arial"/>
    </font>
    <font>
      <sz val="8"/>
      <color rgb="FFFFFFFF"/>
      <name val="Arial"/>
      <family val="2"/>
    </font>
    <font>
      <sz val="12"/>
      <name val="Calibri"/>
    </font>
    <font>
      <b/>
      <i/>
      <sz val="16"/>
      <color rgb="FF7030A0"/>
      <name val="Calibri"/>
    </font>
    <font>
      <sz val="12"/>
      <color rgb="FF7030A0"/>
      <name val="Calibri"/>
    </font>
    <font>
      <b/>
      <i/>
      <sz val="18"/>
      <color rgb="FF7030A0"/>
      <name val="Calibri"/>
    </font>
    <font>
      <b/>
      <sz val="12"/>
      <color rgb="FFFFFFFF"/>
      <name val="Calibri"/>
    </font>
    <font>
      <b/>
      <sz val="14"/>
      <name val="Calibri"/>
    </font>
    <font>
      <b/>
      <sz val="18"/>
      <color rgb="FFE8522C"/>
      <name val="Calibri"/>
    </font>
    <font>
      <b/>
      <sz val="14"/>
      <color rgb="FFFFFFFF"/>
      <name val="Calibri"/>
    </font>
    <font>
      <b/>
      <sz val="14"/>
      <color rgb="FF808080"/>
      <name val="Calibri"/>
    </font>
    <font>
      <sz val="8"/>
      <color rgb="FF333333"/>
      <name val="Arial"/>
      <family val="2"/>
    </font>
    <font>
      <sz val="8"/>
      <color indexed="9"/>
      <name val="Arial"/>
    </font>
    <font>
      <b/>
      <sz val="22"/>
      <color rgb="FFE8522C"/>
      <name val="Calibri"/>
      <family val="2"/>
      <charset val="204"/>
    </font>
    <font>
      <b/>
      <sz val="18"/>
      <color rgb="FFE8522C"/>
      <name val="Calibri"/>
      <family val="2"/>
      <charset val="204"/>
    </font>
    <font>
      <b/>
      <sz val="16"/>
      <color rgb="FFE8522C"/>
      <name val="Calibri"/>
      <family val="2"/>
      <charset val="204"/>
    </font>
    <font>
      <b/>
      <sz val="14"/>
      <color indexed="8"/>
      <name val="Calibri"/>
      <family val="2"/>
      <charset val="204"/>
    </font>
    <font>
      <b/>
      <sz val="14"/>
      <name val="Calibri"/>
      <family val="2"/>
      <charset val="204"/>
    </font>
  </fonts>
  <fills count="7">
    <fill>
      <patternFill patternType="none"/>
    </fill>
    <fill>
      <patternFill patternType="gray125"/>
    </fill>
    <fill>
      <patternFill patternType="solid">
        <fgColor rgb="FFFFFFFF"/>
        <bgColor auto="1"/>
      </patternFill>
    </fill>
    <fill>
      <patternFill patternType="solid">
        <fgColor rgb="FF7030A0"/>
        <bgColor auto="1"/>
      </patternFill>
    </fill>
    <fill>
      <patternFill patternType="solid">
        <fgColor rgb="FFF0F2A6"/>
        <bgColor auto="1"/>
      </patternFill>
    </fill>
    <fill>
      <patternFill patternType="solid">
        <fgColor rgb="FF7030A0"/>
        <bgColor indexed="64"/>
      </patternFill>
    </fill>
    <fill>
      <patternFill patternType="solid">
        <fgColor rgb="FFFFFF00"/>
        <bgColor indexed="64"/>
      </patternFill>
    </fill>
  </fills>
  <borders count="3">
    <border>
      <left/>
      <right/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/>
      <bottom/>
      <diagonal/>
    </border>
  </borders>
  <cellStyleXfs count="1">
    <xf numFmtId="0" fontId="0" fillId="0" borderId="0"/>
  </cellStyleXfs>
  <cellXfs count="36">
    <xf numFmtId="0" fontId="0" fillId="0" borderId="0" xfId="0"/>
    <xf numFmtId="0" fontId="0" fillId="0" borderId="0" xfId="0" applyAlignment="1">
      <alignment horizontal="left"/>
    </xf>
    <xf numFmtId="0" fontId="3" fillId="0" borderId="0" xfId="0" applyFont="1" applyAlignment="1">
      <alignment horizontal="right"/>
    </xf>
    <xf numFmtId="0" fontId="6" fillId="3" borderId="1" xfId="0" applyFont="1" applyFill="1" applyBorder="1" applyAlignment="1">
      <alignment horizontal="center" vertical="center"/>
    </xf>
    <xf numFmtId="0" fontId="6" fillId="3" borderId="1" xfId="0" applyFont="1" applyFill="1" applyBorder="1" applyAlignment="1">
      <alignment horizontal="center" vertical="center" wrapText="1"/>
    </xf>
    <xf numFmtId="0" fontId="7" fillId="0" borderId="1" xfId="0" applyFont="1" applyBorder="1" applyAlignment="1">
      <alignment horizontal="center" vertical="center" wrapText="1"/>
    </xf>
    <xf numFmtId="0" fontId="7" fillId="0" borderId="1" xfId="0" applyFont="1" applyBorder="1" applyAlignment="1">
      <alignment horizontal="center" vertical="center"/>
    </xf>
    <xf numFmtId="164" fontId="8" fillId="4" borderId="1" xfId="0" applyNumberFormat="1" applyFont="1" applyFill="1" applyBorder="1" applyAlignment="1">
      <alignment horizontal="center" vertical="center" wrapText="1"/>
    </xf>
    <xf numFmtId="1" fontId="7" fillId="0" borderId="1" xfId="0" applyNumberFormat="1" applyFont="1" applyBorder="1" applyAlignment="1">
      <alignment horizontal="center" vertical="center" wrapText="1"/>
    </xf>
    <xf numFmtId="0" fontId="11" fillId="2" borderId="0" xfId="0" applyFont="1" applyFill="1" applyAlignment="1">
      <alignment horizontal="right"/>
    </xf>
    <xf numFmtId="1" fontId="11" fillId="2" borderId="0" xfId="0" applyNumberFormat="1" applyFont="1" applyFill="1" applyAlignment="1">
      <alignment horizontal="right"/>
    </xf>
    <xf numFmtId="1" fontId="11" fillId="0" borderId="0" xfId="0" applyNumberFormat="1" applyFont="1" applyAlignment="1">
      <alignment horizontal="right"/>
    </xf>
    <xf numFmtId="166" fontId="7" fillId="2" borderId="1" xfId="0" applyNumberFormat="1" applyFont="1" applyFill="1" applyBorder="1" applyAlignment="1">
      <alignment horizontal="center" vertical="center" wrapText="1"/>
    </xf>
    <xf numFmtId="166" fontId="10" fillId="2" borderId="1" xfId="0" applyNumberFormat="1" applyFont="1" applyFill="1" applyBorder="1" applyAlignment="1">
      <alignment horizontal="center" vertical="center" wrapText="1"/>
    </xf>
    <xf numFmtId="0" fontId="7" fillId="5" borderId="1" xfId="0" applyFont="1" applyFill="1" applyBorder="1" applyAlignment="1">
      <alignment horizontal="center" vertical="center" wrapText="1"/>
    </xf>
    <xf numFmtId="166" fontId="7" fillId="6" borderId="1" xfId="0" applyNumberFormat="1" applyFont="1" applyFill="1" applyBorder="1" applyAlignment="1">
      <alignment horizontal="center" vertical="center" wrapText="1"/>
    </xf>
    <xf numFmtId="1" fontId="7" fillId="6" borderId="1" xfId="0" applyNumberFormat="1" applyFont="1" applyFill="1" applyBorder="1" applyAlignment="1">
      <alignment horizontal="center" vertical="center" wrapText="1"/>
    </xf>
    <xf numFmtId="0" fontId="7" fillId="6" borderId="1" xfId="0" applyFont="1" applyFill="1" applyBorder="1" applyAlignment="1">
      <alignment horizontal="center" vertical="center" wrapText="1"/>
    </xf>
    <xf numFmtId="9" fontId="14" fillId="0" borderId="0" xfId="0" applyNumberFormat="1" applyFont="1" applyAlignment="1">
      <alignment horizontal="center"/>
    </xf>
    <xf numFmtId="0" fontId="12" fillId="0" borderId="0" xfId="0" applyFont="1" applyAlignment="1">
      <alignment horizontal="center"/>
    </xf>
    <xf numFmtId="165" fontId="13" fillId="0" borderId="0" xfId="0" applyNumberFormat="1" applyFont="1" applyAlignment="1">
      <alignment horizontal="center"/>
    </xf>
    <xf numFmtId="165" fontId="14" fillId="0" borderId="0" xfId="0" applyNumberFormat="1" applyFont="1" applyAlignment="1">
      <alignment horizontal="center"/>
    </xf>
    <xf numFmtId="166" fontId="16" fillId="0" borderId="1" xfId="0" applyNumberFormat="1" applyFont="1" applyBorder="1" applyAlignment="1">
      <alignment horizontal="center" vertical="center" wrapText="1"/>
    </xf>
    <xf numFmtId="166" fontId="16" fillId="6" borderId="1" xfId="0" applyNumberFormat="1" applyFont="1" applyFill="1" applyBorder="1" applyAlignment="1">
      <alignment horizontal="center" vertical="center" wrapText="1"/>
    </xf>
    <xf numFmtId="0" fontId="15" fillId="0" borderId="0" xfId="0" applyFont="1" applyAlignment="1">
      <alignment horizontal="center" vertical="center" wrapText="1"/>
    </xf>
    <xf numFmtId="0" fontId="3" fillId="0" borderId="0" xfId="0" applyFont="1" applyAlignment="1">
      <alignment horizontal="left"/>
    </xf>
    <xf numFmtId="0" fontId="4" fillId="0" borderId="0" xfId="0" applyFont="1" applyAlignment="1">
      <alignment horizontal="left"/>
    </xf>
    <xf numFmtId="0" fontId="5" fillId="0" borderId="0" xfId="0" applyFont="1" applyAlignment="1">
      <alignment horizontal="left"/>
    </xf>
    <xf numFmtId="0" fontId="5" fillId="0" borderId="0" xfId="0" applyFont="1" applyAlignment="1">
      <alignment horizontal="center"/>
    </xf>
    <xf numFmtId="0" fontId="2" fillId="0" borderId="0" xfId="0" applyFont="1" applyAlignment="1">
      <alignment horizontal="left"/>
    </xf>
    <xf numFmtId="0" fontId="3" fillId="0" borderId="0" xfId="0" applyFont="1" applyAlignment="1">
      <alignment horizontal="right"/>
    </xf>
    <xf numFmtId="0" fontId="1" fillId="0" borderId="0" xfId="0" applyFont="1" applyBorder="1" applyAlignment="1">
      <alignment horizontal="left"/>
    </xf>
    <xf numFmtId="0" fontId="6" fillId="2" borderId="2" xfId="0" applyFont="1" applyFill="1" applyBorder="1" applyAlignment="1">
      <alignment horizontal="center" vertical="center"/>
    </xf>
    <xf numFmtId="0" fontId="9" fillId="0" borderId="2" xfId="0" applyFont="1" applyBorder="1" applyAlignment="1">
      <alignment horizontal="center" vertical="center" wrapText="1"/>
    </xf>
    <xf numFmtId="14" fontId="7" fillId="0" borderId="1" xfId="0" applyNumberFormat="1" applyFont="1" applyBorder="1" applyAlignment="1">
      <alignment horizontal="center" vertical="center" wrapText="1"/>
    </xf>
    <xf numFmtId="0" fontId="17" fillId="5" borderId="1" xfId="0" applyFont="1" applyFill="1" applyBorder="1" applyAlignment="1">
      <alignment horizontal="center" vertical="center" wrapText="1"/>
    </xf>
  </cellXfs>
  <cellStyles count="1">
    <cellStyle name="Обычный" xfId="0" builtinId="0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671" Type="http://schemas.openxmlformats.org/officeDocument/2006/relationships/image" Target="../media/image671.png"/><Relationship Id="rId21" Type="http://schemas.openxmlformats.org/officeDocument/2006/relationships/image" Target="../media/image21.png"/><Relationship Id="rId324" Type="http://schemas.openxmlformats.org/officeDocument/2006/relationships/image" Target="../media/image324.png"/><Relationship Id="rId531" Type="http://schemas.openxmlformats.org/officeDocument/2006/relationships/image" Target="../media/image531.png"/><Relationship Id="rId629" Type="http://schemas.openxmlformats.org/officeDocument/2006/relationships/image" Target="../media/image629.png"/><Relationship Id="rId170" Type="http://schemas.openxmlformats.org/officeDocument/2006/relationships/image" Target="../media/image170.png"/><Relationship Id="rId268" Type="http://schemas.openxmlformats.org/officeDocument/2006/relationships/image" Target="../media/image268.png"/><Relationship Id="rId475" Type="http://schemas.openxmlformats.org/officeDocument/2006/relationships/image" Target="../media/image475.png"/><Relationship Id="rId682" Type="http://schemas.openxmlformats.org/officeDocument/2006/relationships/image" Target="../media/image682.png"/><Relationship Id="rId32" Type="http://schemas.openxmlformats.org/officeDocument/2006/relationships/image" Target="../media/image32.png"/><Relationship Id="rId128" Type="http://schemas.openxmlformats.org/officeDocument/2006/relationships/image" Target="../media/image128.png"/><Relationship Id="rId335" Type="http://schemas.openxmlformats.org/officeDocument/2006/relationships/image" Target="../media/image335.png"/><Relationship Id="rId542" Type="http://schemas.openxmlformats.org/officeDocument/2006/relationships/image" Target="../media/image542.png"/><Relationship Id="rId181" Type="http://schemas.openxmlformats.org/officeDocument/2006/relationships/image" Target="../media/image181.png"/><Relationship Id="rId402" Type="http://schemas.openxmlformats.org/officeDocument/2006/relationships/image" Target="../media/image402.png"/><Relationship Id="rId279" Type="http://schemas.openxmlformats.org/officeDocument/2006/relationships/image" Target="../media/image279.png"/><Relationship Id="rId486" Type="http://schemas.openxmlformats.org/officeDocument/2006/relationships/image" Target="../media/image486.png"/><Relationship Id="rId693" Type="http://schemas.openxmlformats.org/officeDocument/2006/relationships/image" Target="../media/image693.png"/><Relationship Id="rId707" Type="http://schemas.openxmlformats.org/officeDocument/2006/relationships/image" Target="../media/image707.png"/><Relationship Id="rId43" Type="http://schemas.openxmlformats.org/officeDocument/2006/relationships/image" Target="../media/image43.png"/><Relationship Id="rId139" Type="http://schemas.openxmlformats.org/officeDocument/2006/relationships/image" Target="../media/image139.png"/><Relationship Id="rId346" Type="http://schemas.openxmlformats.org/officeDocument/2006/relationships/image" Target="../media/image346.png"/><Relationship Id="rId553" Type="http://schemas.openxmlformats.org/officeDocument/2006/relationships/image" Target="../media/image553.png"/><Relationship Id="rId192" Type="http://schemas.openxmlformats.org/officeDocument/2006/relationships/image" Target="../media/image192.png"/><Relationship Id="rId206" Type="http://schemas.openxmlformats.org/officeDocument/2006/relationships/image" Target="../media/image206.png"/><Relationship Id="rId413" Type="http://schemas.openxmlformats.org/officeDocument/2006/relationships/image" Target="../media/image413.png"/><Relationship Id="rId497" Type="http://schemas.openxmlformats.org/officeDocument/2006/relationships/image" Target="../media/image497.png"/><Relationship Id="rId620" Type="http://schemas.openxmlformats.org/officeDocument/2006/relationships/image" Target="../media/image620.png"/><Relationship Id="rId718" Type="http://schemas.openxmlformats.org/officeDocument/2006/relationships/image" Target="../media/image718.png"/><Relationship Id="rId357" Type="http://schemas.openxmlformats.org/officeDocument/2006/relationships/image" Target="../media/image357.png"/><Relationship Id="rId54" Type="http://schemas.openxmlformats.org/officeDocument/2006/relationships/image" Target="../media/image54.png"/><Relationship Id="rId217" Type="http://schemas.openxmlformats.org/officeDocument/2006/relationships/image" Target="../media/image217.png"/><Relationship Id="rId564" Type="http://schemas.openxmlformats.org/officeDocument/2006/relationships/image" Target="../media/image564.png"/><Relationship Id="rId424" Type="http://schemas.openxmlformats.org/officeDocument/2006/relationships/image" Target="../media/image424.png"/><Relationship Id="rId631" Type="http://schemas.openxmlformats.org/officeDocument/2006/relationships/image" Target="../media/image631.png"/><Relationship Id="rId270" Type="http://schemas.openxmlformats.org/officeDocument/2006/relationships/image" Target="../media/image270.png"/><Relationship Id="rId65" Type="http://schemas.openxmlformats.org/officeDocument/2006/relationships/image" Target="../media/image65.png"/><Relationship Id="rId130" Type="http://schemas.openxmlformats.org/officeDocument/2006/relationships/image" Target="../media/image130.png"/><Relationship Id="rId368" Type="http://schemas.openxmlformats.org/officeDocument/2006/relationships/image" Target="../media/image368.png"/><Relationship Id="rId575" Type="http://schemas.openxmlformats.org/officeDocument/2006/relationships/image" Target="../media/image575.png"/><Relationship Id="rId228" Type="http://schemas.openxmlformats.org/officeDocument/2006/relationships/image" Target="../media/image228.png"/><Relationship Id="rId435" Type="http://schemas.openxmlformats.org/officeDocument/2006/relationships/image" Target="../media/image435.png"/><Relationship Id="rId642" Type="http://schemas.openxmlformats.org/officeDocument/2006/relationships/image" Target="../media/image642.png"/><Relationship Id="rId281" Type="http://schemas.openxmlformats.org/officeDocument/2006/relationships/image" Target="../media/image281.png"/><Relationship Id="rId502" Type="http://schemas.openxmlformats.org/officeDocument/2006/relationships/image" Target="../media/image502.png"/><Relationship Id="rId76" Type="http://schemas.openxmlformats.org/officeDocument/2006/relationships/image" Target="../media/image76.png"/><Relationship Id="rId141" Type="http://schemas.openxmlformats.org/officeDocument/2006/relationships/image" Target="../media/image141.png"/><Relationship Id="rId379" Type="http://schemas.openxmlformats.org/officeDocument/2006/relationships/image" Target="../media/image379.png"/><Relationship Id="rId586" Type="http://schemas.openxmlformats.org/officeDocument/2006/relationships/image" Target="../media/image586.png"/><Relationship Id="rId7" Type="http://schemas.openxmlformats.org/officeDocument/2006/relationships/image" Target="../media/image7.png"/><Relationship Id="rId239" Type="http://schemas.openxmlformats.org/officeDocument/2006/relationships/image" Target="../media/image239.png"/><Relationship Id="rId446" Type="http://schemas.openxmlformats.org/officeDocument/2006/relationships/image" Target="../media/image446.png"/><Relationship Id="rId653" Type="http://schemas.openxmlformats.org/officeDocument/2006/relationships/image" Target="../media/image653.png"/><Relationship Id="rId292" Type="http://schemas.openxmlformats.org/officeDocument/2006/relationships/image" Target="../media/image292.png"/><Relationship Id="rId306" Type="http://schemas.openxmlformats.org/officeDocument/2006/relationships/image" Target="../media/image306.png"/><Relationship Id="rId87" Type="http://schemas.openxmlformats.org/officeDocument/2006/relationships/image" Target="../media/image87.png"/><Relationship Id="rId513" Type="http://schemas.openxmlformats.org/officeDocument/2006/relationships/image" Target="../media/image513.png"/><Relationship Id="rId597" Type="http://schemas.openxmlformats.org/officeDocument/2006/relationships/image" Target="../media/image597.png"/><Relationship Id="rId720" Type="http://schemas.openxmlformats.org/officeDocument/2006/relationships/image" Target="../media/image720.png"/><Relationship Id="rId152" Type="http://schemas.openxmlformats.org/officeDocument/2006/relationships/image" Target="../media/image152.png"/><Relationship Id="rId457" Type="http://schemas.openxmlformats.org/officeDocument/2006/relationships/image" Target="../media/image457.png"/><Relationship Id="rId664" Type="http://schemas.openxmlformats.org/officeDocument/2006/relationships/image" Target="../media/image664.png"/><Relationship Id="rId14" Type="http://schemas.openxmlformats.org/officeDocument/2006/relationships/image" Target="../media/image14.png"/><Relationship Id="rId317" Type="http://schemas.openxmlformats.org/officeDocument/2006/relationships/image" Target="../media/image317.png"/><Relationship Id="rId524" Type="http://schemas.openxmlformats.org/officeDocument/2006/relationships/image" Target="../media/image524.png"/><Relationship Id="rId98" Type="http://schemas.openxmlformats.org/officeDocument/2006/relationships/image" Target="../media/image98.png"/><Relationship Id="rId163" Type="http://schemas.openxmlformats.org/officeDocument/2006/relationships/image" Target="../media/image163.png"/><Relationship Id="rId370" Type="http://schemas.openxmlformats.org/officeDocument/2006/relationships/image" Target="../media/image370.png"/><Relationship Id="rId230" Type="http://schemas.openxmlformats.org/officeDocument/2006/relationships/image" Target="../media/image230.png"/><Relationship Id="rId468" Type="http://schemas.openxmlformats.org/officeDocument/2006/relationships/image" Target="../media/image468.png"/><Relationship Id="rId675" Type="http://schemas.openxmlformats.org/officeDocument/2006/relationships/image" Target="../media/image675.png"/><Relationship Id="rId25" Type="http://schemas.openxmlformats.org/officeDocument/2006/relationships/image" Target="../media/image25.png"/><Relationship Id="rId328" Type="http://schemas.openxmlformats.org/officeDocument/2006/relationships/image" Target="../media/image328.png"/><Relationship Id="rId535" Type="http://schemas.openxmlformats.org/officeDocument/2006/relationships/image" Target="../media/image535.png"/><Relationship Id="rId174" Type="http://schemas.openxmlformats.org/officeDocument/2006/relationships/image" Target="../media/image174.png"/><Relationship Id="rId381" Type="http://schemas.openxmlformats.org/officeDocument/2006/relationships/image" Target="../media/image381.png"/><Relationship Id="rId602" Type="http://schemas.openxmlformats.org/officeDocument/2006/relationships/image" Target="../media/image602.png"/><Relationship Id="rId241" Type="http://schemas.openxmlformats.org/officeDocument/2006/relationships/image" Target="../media/image241.png"/><Relationship Id="rId479" Type="http://schemas.openxmlformats.org/officeDocument/2006/relationships/image" Target="../media/image479.png"/><Relationship Id="rId686" Type="http://schemas.openxmlformats.org/officeDocument/2006/relationships/image" Target="../media/image686.png"/><Relationship Id="rId36" Type="http://schemas.openxmlformats.org/officeDocument/2006/relationships/image" Target="../media/image36.png"/><Relationship Id="rId339" Type="http://schemas.openxmlformats.org/officeDocument/2006/relationships/image" Target="../media/image339.png"/><Relationship Id="rId546" Type="http://schemas.openxmlformats.org/officeDocument/2006/relationships/image" Target="../media/image546.png"/><Relationship Id="rId101" Type="http://schemas.openxmlformats.org/officeDocument/2006/relationships/image" Target="../media/image101.png"/><Relationship Id="rId185" Type="http://schemas.openxmlformats.org/officeDocument/2006/relationships/image" Target="../media/image185.png"/><Relationship Id="rId406" Type="http://schemas.openxmlformats.org/officeDocument/2006/relationships/image" Target="../media/image406.png"/><Relationship Id="rId392" Type="http://schemas.openxmlformats.org/officeDocument/2006/relationships/image" Target="../media/image392.png"/><Relationship Id="rId613" Type="http://schemas.openxmlformats.org/officeDocument/2006/relationships/image" Target="../media/image613.png"/><Relationship Id="rId697" Type="http://schemas.openxmlformats.org/officeDocument/2006/relationships/image" Target="../media/image697.png"/><Relationship Id="rId252" Type="http://schemas.openxmlformats.org/officeDocument/2006/relationships/image" Target="../media/image252.png"/><Relationship Id="rId47" Type="http://schemas.openxmlformats.org/officeDocument/2006/relationships/image" Target="../media/image47.png"/><Relationship Id="rId112" Type="http://schemas.openxmlformats.org/officeDocument/2006/relationships/image" Target="../media/image112.png"/><Relationship Id="rId557" Type="http://schemas.openxmlformats.org/officeDocument/2006/relationships/image" Target="../media/image557.png"/><Relationship Id="rId196" Type="http://schemas.openxmlformats.org/officeDocument/2006/relationships/image" Target="../media/image196.png"/><Relationship Id="rId417" Type="http://schemas.openxmlformats.org/officeDocument/2006/relationships/image" Target="../media/image417.png"/><Relationship Id="rId624" Type="http://schemas.openxmlformats.org/officeDocument/2006/relationships/image" Target="../media/image624.png"/><Relationship Id="rId263" Type="http://schemas.openxmlformats.org/officeDocument/2006/relationships/image" Target="../media/image263.png"/><Relationship Id="rId470" Type="http://schemas.openxmlformats.org/officeDocument/2006/relationships/image" Target="../media/image470.png"/><Relationship Id="rId58" Type="http://schemas.openxmlformats.org/officeDocument/2006/relationships/image" Target="../media/image58.png"/><Relationship Id="rId123" Type="http://schemas.openxmlformats.org/officeDocument/2006/relationships/image" Target="../media/image123.png"/><Relationship Id="rId330" Type="http://schemas.openxmlformats.org/officeDocument/2006/relationships/image" Target="../media/image330.png"/><Relationship Id="rId568" Type="http://schemas.openxmlformats.org/officeDocument/2006/relationships/image" Target="../media/image568.png"/><Relationship Id="rId428" Type="http://schemas.openxmlformats.org/officeDocument/2006/relationships/image" Target="../media/image428.png"/><Relationship Id="rId635" Type="http://schemas.openxmlformats.org/officeDocument/2006/relationships/image" Target="../media/image635.png"/><Relationship Id="rId274" Type="http://schemas.openxmlformats.org/officeDocument/2006/relationships/image" Target="../media/image274.png"/><Relationship Id="rId481" Type="http://schemas.openxmlformats.org/officeDocument/2006/relationships/image" Target="../media/image481.png"/><Relationship Id="rId702" Type="http://schemas.openxmlformats.org/officeDocument/2006/relationships/image" Target="../media/image702.png"/><Relationship Id="rId69" Type="http://schemas.openxmlformats.org/officeDocument/2006/relationships/image" Target="../media/image69.png"/><Relationship Id="rId134" Type="http://schemas.openxmlformats.org/officeDocument/2006/relationships/image" Target="../media/image134.png"/><Relationship Id="rId579" Type="http://schemas.openxmlformats.org/officeDocument/2006/relationships/image" Target="../media/image579.png"/><Relationship Id="rId341" Type="http://schemas.openxmlformats.org/officeDocument/2006/relationships/image" Target="../media/image341.png"/><Relationship Id="rId439" Type="http://schemas.openxmlformats.org/officeDocument/2006/relationships/image" Target="../media/image439.png"/><Relationship Id="rId646" Type="http://schemas.openxmlformats.org/officeDocument/2006/relationships/image" Target="../media/image646.png"/><Relationship Id="rId201" Type="http://schemas.openxmlformats.org/officeDocument/2006/relationships/image" Target="../media/image201.png"/><Relationship Id="rId285" Type="http://schemas.openxmlformats.org/officeDocument/2006/relationships/image" Target="../media/image285.png"/><Relationship Id="rId506" Type="http://schemas.openxmlformats.org/officeDocument/2006/relationships/image" Target="../media/image506.png"/><Relationship Id="rId492" Type="http://schemas.openxmlformats.org/officeDocument/2006/relationships/image" Target="../media/image492.png"/><Relationship Id="rId713" Type="http://schemas.openxmlformats.org/officeDocument/2006/relationships/image" Target="../media/image713.png"/><Relationship Id="rId145" Type="http://schemas.openxmlformats.org/officeDocument/2006/relationships/image" Target="../media/image145.png"/><Relationship Id="rId352" Type="http://schemas.openxmlformats.org/officeDocument/2006/relationships/image" Target="../media/image352.png"/><Relationship Id="rId212" Type="http://schemas.openxmlformats.org/officeDocument/2006/relationships/image" Target="../media/image212.png"/><Relationship Id="rId657" Type="http://schemas.openxmlformats.org/officeDocument/2006/relationships/image" Target="../media/image657.png"/><Relationship Id="rId296" Type="http://schemas.openxmlformats.org/officeDocument/2006/relationships/image" Target="../media/image296.png"/><Relationship Id="rId517" Type="http://schemas.openxmlformats.org/officeDocument/2006/relationships/image" Target="../media/image517.png"/><Relationship Id="rId724" Type="http://schemas.openxmlformats.org/officeDocument/2006/relationships/image" Target="../media/image724.png"/><Relationship Id="rId60" Type="http://schemas.openxmlformats.org/officeDocument/2006/relationships/image" Target="../media/image60.png"/><Relationship Id="rId156" Type="http://schemas.openxmlformats.org/officeDocument/2006/relationships/image" Target="../media/image156.png"/><Relationship Id="rId363" Type="http://schemas.openxmlformats.org/officeDocument/2006/relationships/image" Target="../media/image363.png"/><Relationship Id="rId570" Type="http://schemas.openxmlformats.org/officeDocument/2006/relationships/image" Target="../media/image570.png"/><Relationship Id="rId223" Type="http://schemas.openxmlformats.org/officeDocument/2006/relationships/image" Target="../media/image223.png"/><Relationship Id="rId430" Type="http://schemas.openxmlformats.org/officeDocument/2006/relationships/image" Target="../media/image430.png"/><Relationship Id="rId668" Type="http://schemas.openxmlformats.org/officeDocument/2006/relationships/image" Target="../media/image668.png"/><Relationship Id="rId18" Type="http://schemas.openxmlformats.org/officeDocument/2006/relationships/image" Target="../media/image18.png"/><Relationship Id="rId528" Type="http://schemas.openxmlformats.org/officeDocument/2006/relationships/image" Target="../media/image528.png"/><Relationship Id="rId167" Type="http://schemas.openxmlformats.org/officeDocument/2006/relationships/image" Target="../media/image167.png"/><Relationship Id="rId374" Type="http://schemas.openxmlformats.org/officeDocument/2006/relationships/image" Target="../media/image374.png"/><Relationship Id="rId581" Type="http://schemas.openxmlformats.org/officeDocument/2006/relationships/image" Target="../media/image581.png"/><Relationship Id="rId71" Type="http://schemas.openxmlformats.org/officeDocument/2006/relationships/image" Target="../media/image71.png"/><Relationship Id="rId234" Type="http://schemas.openxmlformats.org/officeDocument/2006/relationships/image" Target="../media/image234.png"/><Relationship Id="rId679" Type="http://schemas.openxmlformats.org/officeDocument/2006/relationships/image" Target="../media/image679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441" Type="http://schemas.openxmlformats.org/officeDocument/2006/relationships/image" Target="../media/image441.png"/><Relationship Id="rId539" Type="http://schemas.openxmlformats.org/officeDocument/2006/relationships/image" Target="../media/image539.png"/><Relationship Id="rId178" Type="http://schemas.openxmlformats.org/officeDocument/2006/relationships/image" Target="../media/image178.png"/><Relationship Id="rId301" Type="http://schemas.openxmlformats.org/officeDocument/2006/relationships/image" Target="../media/image301.png"/><Relationship Id="rId82" Type="http://schemas.openxmlformats.org/officeDocument/2006/relationships/image" Target="../media/image82.png"/><Relationship Id="rId203" Type="http://schemas.openxmlformats.org/officeDocument/2006/relationships/image" Target="../media/image203.png"/><Relationship Id="rId385" Type="http://schemas.openxmlformats.org/officeDocument/2006/relationships/image" Target="../media/image385.png"/><Relationship Id="rId592" Type="http://schemas.openxmlformats.org/officeDocument/2006/relationships/image" Target="../media/image592.png"/><Relationship Id="rId606" Type="http://schemas.openxmlformats.org/officeDocument/2006/relationships/image" Target="../media/image606.png"/><Relationship Id="rId648" Type="http://schemas.openxmlformats.org/officeDocument/2006/relationships/image" Target="../media/image648.png"/><Relationship Id="rId245" Type="http://schemas.openxmlformats.org/officeDocument/2006/relationships/image" Target="../media/image245.png"/><Relationship Id="rId287" Type="http://schemas.openxmlformats.org/officeDocument/2006/relationships/image" Target="../media/image287.png"/><Relationship Id="rId410" Type="http://schemas.openxmlformats.org/officeDocument/2006/relationships/image" Target="../media/image410.png"/><Relationship Id="rId452" Type="http://schemas.openxmlformats.org/officeDocument/2006/relationships/image" Target="../media/image452.png"/><Relationship Id="rId494" Type="http://schemas.openxmlformats.org/officeDocument/2006/relationships/image" Target="../media/image494.png"/><Relationship Id="rId508" Type="http://schemas.openxmlformats.org/officeDocument/2006/relationships/image" Target="../media/image508.png"/><Relationship Id="rId715" Type="http://schemas.openxmlformats.org/officeDocument/2006/relationships/image" Target="../media/image715.png"/><Relationship Id="rId105" Type="http://schemas.openxmlformats.org/officeDocument/2006/relationships/image" Target="../media/image105.png"/><Relationship Id="rId147" Type="http://schemas.openxmlformats.org/officeDocument/2006/relationships/image" Target="../media/image147.png"/><Relationship Id="rId312" Type="http://schemas.openxmlformats.org/officeDocument/2006/relationships/image" Target="../media/image312.png"/><Relationship Id="rId354" Type="http://schemas.openxmlformats.org/officeDocument/2006/relationships/image" Target="../media/image354.png"/><Relationship Id="rId51" Type="http://schemas.openxmlformats.org/officeDocument/2006/relationships/image" Target="../media/image51.png"/><Relationship Id="rId93" Type="http://schemas.openxmlformats.org/officeDocument/2006/relationships/image" Target="../media/image93.png"/><Relationship Id="rId189" Type="http://schemas.openxmlformats.org/officeDocument/2006/relationships/image" Target="../media/image189.png"/><Relationship Id="rId396" Type="http://schemas.openxmlformats.org/officeDocument/2006/relationships/image" Target="../media/image396.png"/><Relationship Id="rId561" Type="http://schemas.openxmlformats.org/officeDocument/2006/relationships/image" Target="../media/image561.png"/><Relationship Id="rId617" Type="http://schemas.openxmlformats.org/officeDocument/2006/relationships/image" Target="../media/image617.png"/><Relationship Id="rId659" Type="http://schemas.openxmlformats.org/officeDocument/2006/relationships/image" Target="../media/image659.png"/><Relationship Id="rId214" Type="http://schemas.openxmlformats.org/officeDocument/2006/relationships/image" Target="../media/image214.png"/><Relationship Id="rId256" Type="http://schemas.openxmlformats.org/officeDocument/2006/relationships/image" Target="../media/image256.png"/><Relationship Id="rId298" Type="http://schemas.openxmlformats.org/officeDocument/2006/relationships/image" Target="../media/image298.png"/><Relationship Id="rId421" Type="http://schemas.openxmlformats.org/officeDocument/2006/relationships/image" Target="../media/image421.png"/><Relationship Id="rId463" Type="http://schemas.openxmlformats.org/officeDocument/2006/relationships/image" Target="../media/image463.png"/><Relationship Id="rId519" Type="http://schemas.openxmlformats.org/officeDocument/2006/relationships/image" Target="../media/image519.png"/><Relationship Id="rId670" Type="http://schemas.openxmlformats.org/officeDocument/2006/relationships/image" Target="../media/image670.png"/><Relationship Id="rId116" Type="http://schemas.openxmlformats.org/officeDocument/2006/relationships/image" Target="../media/image116.png"/><Relationship Id="rId158" Type="http://schemas.openxmlformats.org/officeDocument/2006/relationships/image" Target="../media/image158.png"/><Relationship Id="rId323" Type="http://schemas.openxmlformats.org/officeDocument/2006/relationships/image" Target="../media/image323.png"/><Relationship Id="rId530" Type="http://schemas.openxmlformats.org/officeDocument/2006/relationships/image" Target="../media/image530.png"/><Relationship Id="rId20" Type="http://schemas.openxmlformats.org/officeDocument/2006/relationships/image" Target="../media/image20.png"/><Relationship Id="rId62" Type="http://schemas.openxmlformats.org/officeDocument/2006/relationships/image" Target="../media/image62.png"/><Relationship Id="rId365" Type="http://schemas.openxmlformats.org/officeDocument/2006/relationships/image" Target="../media/image365.png"/><Relationship Id="rId572" Type="http://schemas.openxmlformats.org/officeDocument/2006/relationships/image" Target="../media/image572.png"/><Relationship Id="rId628" Type="http://schemas.openxmlformats.org/officeDocument/2006/relationships/image" Target="../media/image628.png"/><Relationship Id="rId225" Type="http://schemas.openxmlformats.org/officeDocument/2006/relationships/image" Target="../media/image225.png"/><Relationship Id="rId267" Type="http://schemas.openxmlformats.org/officeDocument/2006/relationships/image" Target="../media/image267.png"/><Relationship Id="rId432" Type="http://schemas.openxmlformats.org/officeDocument/2006/relationships/image" Target="../media/image432.png"/><Relationship Id="rId474" Type="http://schemas.openxmlformats.org/officeDocument/2006/relationships/image" Target="../media/image474.png"/><Relationship Id="rId127" Type="http://schemas.openxmlformats.org/officeDocument/2006/relationships/image" Target="../media/image127.png"/><Relationship Id="rId681" Type="http://schemas.openxmlformats.org/officeDocument/2006/relationships/image" Target="../media/image681.png"/><Relationship Id="rId31" Type="http://schemas.openxmlformats.org/officeDocument/2006/relationships/image" Target="../media/image31.png"/><Relationship Id="rId73" Type="http://schemas.openxmlformats.org/officeDocument/2006/relationships/image" Target="../media/image73.png"/><Relationship Id="rId169" Type="http://schemas.openxmlformats.org/officeDocument/2006/relationships/image" Target="../media/image169.png"/><Relationship Id="rId334" Type="http://schemas.openxmlformats.org/officeDocument/2006/relationships/image" Target="../media/image334.png"/><Relationship Id="rId376" Type="http://schemas.openxmlformats.org/officeDocument/2006/relationships/image" Target="../media/image376.png"/><Relationship Id="rId541" Type="http://schemas.openxmlformats.org/officeDocument/2006/relationships/image" Target="../media/image541.png"/><Relationship Id="rId583" Type="http://schemas.openxmlformats.org/officeDocument/2006/relationships/image" Target="../media/image583.png"/><Relationship Id="rId639" Type="http://schemas.openxmlformats.org/officeDocument/2006/relationships/image" Target="../media/image639.png"/><Relationship Id="rId4" Type="http://schemas.openxmlformats.org/officeDocument/2006/relationships/image" Target="../media/image4.png"/><Relationship Id="rId180" Type="http://schemas.openxmlformats.org/officeDocument/2006/relationships/image" Target="../media/image180.png"/><Relationship Id="rId236" Type="http://schemas.openxmlformats.org/officeDocument/2006/relationships/image" Target="../media/image236.png"/><Relationship Id="rId278" Type="http://schemas.openxmlformats.org/officeDocument/2006/relationships/image" Target="../media/image278.png"/><Relationship Id="rId401" Type="http://schemas.openxmlformats.org/officeDocument/2006/relationships/image" Target="../media/image401.png"/><Relationship Id="rId443" Type="http://schemas.openxmlformats.org/officeDocument/2006/relationships/image" Target="../media/image443.png"/><Relationship Id="rId650" Type="http://schemas.openxmlformats.org/officeDocument/2006/relationships/image" Target="../media/image650.png"/><Relationship Id="rId303" Type="http://schemas.openxmlformats.org/officeDocument/2006/relationships/image" Target="../media/image303.png"/><Relationship Id="rId485" Type="http://schemas.openxmlformats.org/officeDocument/2006/relationships/image" Target="../media/image485.png"/><Relationship Id="rId692" Type="http://schemas.openxmlformats.org/officeDocument/2006/relationships/image" Target="../media/image692.png"/><Relationship Id="rId706" Type="http://schemas.openxmlformats.org/officeDocument/2006/relationships/image" Target="../media/image706.png"/><Relationship Id="rId42" Type="http://schemas.openxmlformats.org/officeDocument/2006/relationships/image" Target="../media/image42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345" Type="http://schemas.openxmlformats.org/officeDocument/2006/relationships/image" Target="../media/image345.png"/><Relationship Id="rId387" Type="http://schemas.openxmlformats.org/officeDocument/2006/relationships/image" Target="../media/image387.png"/><Relationship Id="rId510" Type="http://schemas.openxmlformats.org/officeDocument/2006/relationships/image" Target="../media/image510.png"/><Relationship Id="rId552" Type="http://schemas.openxmlformats.org/officeDocument/2006/relationships/image" Target="../media/image552.png"/><Relationship Id="rId594" Type="http://schemas.openxmlformats.org/officeDocument/2006/relationships/image" Target="../media/image594.png"/><Relationship Id="rId608" Type="http://schemas.openxmlformats.org/officeDocument/2006/relationships/image" Target="../media/image608.png"/><Relationship Id="rId191" Type="http://schemas.openxmlformats.org/officeDocument/2006/relationships/image" Target="../media/image191.png"/><Relationship Id="rId205" Type="http://schemas.openxmlformats.org/officeDocument/2006/relationships/image" Target="../media/image205.png"/><Relationship Id="rId247" Type="http://schemas.openxmlformats.org/officeDocument/2006/relationships/image" Target="../media/image247.png"/><Relationship Id="rId412" Type="http://schemas.openxmlformats.org/officeDocument/2006/relationships/image" Target="../media/image412.png"/><Relationship Id="rId107" Type="http://schemas.openxmlformats.org/officeDocument/2006/relationships/image" Target="../media/image107.png"/><Relationship Id="rId289" Type="http://schemas.openxmlformats.org/officeDocument/2006/relationships/image" Target="../media/image289.png"/><Relationship Id="rId454" Type="http://schemas.openxmlformats.org/officeDocument/2006/relationships/image" Target="../media/image454.png"/><Relationship Id="rId496" Type="http://schemas.openxmlformats.org/officeDocument/2006/relationships/image" Target="../media/image496.png"/><Relationship Id="rId661" Type="http://schemas.openxmlformats.org/officeDocument/2006/relationships/image" Target="../media/image661.png"/><Relationship Id="rId717" Type="http://schemas.openxmlformats.org/officeDocument/2006/relationships/image" Target="../media/image717.png"/><Relationship Id="rId11" Type="http://schemas.openxmlformats.org/officeDocument/2006/relationships/image" Target="../media/image11.png"/><Relationship Id="rId53" Type="http://schemas.openxmlformats.org/officeDocument/2006/relationships/image" Target="../media/image53.png"/><Relationship Id="rId149" Type="http://schemas.openxmlformats.org/officeDocument/2006/relationships/image" Target="../media/image149.png"/><Relationship Id="rId314" Type="http://schemas.openxmlformats.org/officeDocument/2006/relationships/image" Target="../media/image314.png"/><Relationship Id="rId356" Type="http://schemas.openxmlformats.org/officeDocument/2006/relationships/image" Target="../media/image356.png"/><Relationship Id="rId398" Type="http://schemas.openxmlformats.org/officeDocument/2006/relationships/image" Target="../media/image398.png"/><Relationship Id="rId521" Type="http://schemas.openxmlformats.org/officeDocument/2006/relationships/image" Target="../media/image521.png"/><Relationship Id="rId563" Type="http://schemas.openxmlformats.org/officeDocument/2006/relationships/image" Target="../media/image563.png"/><Relationship Id="rId619" Type="http://schemas.openxmlformats.org/officeDocument/2006/relationships/image" Target="../media/image619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216" Type="http://schemas.openxmlformats.org/officeDocument/2006/relationships/image" Target="../media/image216.png"/><Relationship Id="rId423" Type="http://schemas.openxmlformats.org/officeDocument/2006/relationships/image" Target="../media/image423.png"/><Relationship Id="rId258" Type="http://schemas.openxmlformats.org/officeDocument/2006/relationships/image" Target="../media/image258.png"/><Relationship Id="rId465" Type="http://schemas.openxmlformats.org/officeDocument/2006/relationships/image" Target="../media/image465.png"/><Relationship Id="rId630" Type="http://schemas.openxmlformats.org/officeDocument/2006/relationships/image" Target="../media/image630.png"/><Relationship Id="rId672" Type="http://schemas.openxmlformats.org/officeDocument/2006/relationships/image" Target="../media/image672.png"/><Relationship Id="rId22" Type="http://schemas.openxmlformats.org/officeDocument/2006/relationships/image" Target="../media/image22.png"/><Relationship Id="rId64" Type="http://schemas.openxmlformats.org/officeDocument/2006/relationships/image" Target="../media/image64.png"/><Relationship Id="rId118" Type="http://schemas.openxmlformats.org/officeDocument/2006/relationships/image" Target="../media/image118.png"/><Relationship Id="rId325" Type="http://schemas.openxmlformats.org/officeDocument/2006/relationships/image" Target="../media/image325.png"/><Relationship Id="rId367" Type="http://schemas.openxmlformats.org/officeDocument/2006/relationships/image" Target="../media/image367.png"/><Relationship Id="rId532" Type="http://schemas.openxmlformats.org/officeDocument/2006/relationships/image" Target="../media/image532.png"/><Relationship Id="rId574" Type="http://schemas.openxmlformats.org/officeDocument/2006/relationships/image" Target="../media/image574.png"/><Relationship Id="rId171" Type="http://schemas.openxmlformats.org/officeDocument/2006/relationships/image" Target="../media/image171.png"/><Relationship Id="rId227" Type="http://schemas.openxmlformats.org/officeDocument/2006/relationships/image" Target="../media/image227.png"/><Relationship Id="rId269" Type="http://schemas.openxmlformats.org/officeDocument/2006/relationships/image" Target="../media/image269.png"/><Relationship Id="rId434" Type="http://schemas.openxmlformats.org/officeDocument/2006/relationships/image" Target="../media/image434.png"/><Relationship Id="rId476" Type="http://schemas.openxmlformats.org/officeDocument/2006/relationships/image" Target="../media/image476.png"/><Relationship Id="rId641" Type="http://schemas.openxmlformats.org/officeDocument/2006/relationships/image" Target="../media/image641.png"/><Relationship Id="rId683" Type="http://schemas.openxmlformats.org/officeDocument/2006/relationships/image" Target="../media/image683.png"/><Relationship Id="rId33" Type="http://schemas.openxmlformats.org/officeDocument/2006/relationships/image" Target="../media/image33.png"/><Relationship Id="rId129" Type="http://schemas.openxmlformats.org/officeDocument/2006/relationships/image" Target="../media/image129.png"/><Relationship Id="rId280" Type="http://schemas.openxmlformats.org/officeDocument/2006/relationships/image" Target="../media/image280.png"/><Relationship Id="rId336" Type="http://schemas.openxmlformats.org/officeDocument/2006/relationships/image" Target="../media/image336.png"/><Relationship Id="rId501" Type="http://schemas.openxmlformats.org/officeDocument/2006/relationships/image" Target="../media/image501.png"/><Relationship Id="rId543" Type="http://schemas.openxmlformats.org/officeDocument/2006/relationships/image" Target="../media/image543.png"/><Relationship Id="rId75" Type="http://schemas.openxmlformats.org/officeDocument/2006/relationships/image" Target="../media/image75.png"/><Relationship Id="rId140" Type="http://schemas.openxmlformats.org/officeDocument/2006/relationships/image" Target="../media/image140.png"/><Relationship Id="rId182" Type="http://schemas.openxmlformats.org/officeDocument/2006/relationships/image" Target="../media/image182.png"/><Relationship Id="rId378" Type="http://schemas.openxmlformats.org/officeDocument/2006/relationships/image" Target="../media/image378.png"/><Relationship Id="rId403" Type="http://schemas.openxmlformats.org/officeDocument/2006/relationships/image" Target="../media/image403.png"/><Relationship Id="rId585" Type="http://schemas.openxmlformats.org/officeDocument/2006/relationships/image" Target="../media/image585.png"/><Relationship Id="rId6" Type="http://schemas.openxmlformats.org/officeDocument/2006/relationships/image" Target="../media/image6.png"/><Relationship Id="rId238" Type="http://schemas.openxmlformats.org/officeDocument/2006/relationships/image" Target="../media/image238.png"/><Relationship Id="rId445" Type="http://schemas.openxmlformats.org/officeDocument/2006/relationships/image" Target="../media/image445.png"/><Relationship Id="rId487" Type="http://schemas.openxmlformats.org/officeDocument/2006/relationships/image" Target="../media/image487.png"/><Relationship Id="rId610" Type="http://schemas.openxmlformats.org/officeDocument/2006/relationships/image" Target="../media/image610.png"/><Relationship Id="rId652" Type="http://schemas.openxmlformats.org/officeDocument/2006/relationships/image" Target="../media/image652.png"/><Relationship Id="rId694" Type="http://schemas.openxmlformats.org/officeDocument/2006/relationships/image" Target="../media/image694.png"/><Relationship Id="rId708" Type="http://schemas.openxmlformats.org/officeDocument/2006/relationships/image" Target="../media/image708.png"/><Relationship Id="rId291" Type="http://schemas.openxmlformats.org/officeDocument/2006/relationships/image" Target="../media/image291.png"/><Relationship Id="rId305" Type="http://schemas.openxmlformats.org/officeDocument/2006/relationships/image" Target="../media/image305.png"/><Relationship Id="rId347" Type="http://schemas.openxmlformats.org/officeDocument/2006/relationships/image" Target="../media/image347.png"/><Relationship Id="rId512" Type="http://schemas.openxmlformats.org/officeDocument/2006/relationships/image" Target="../media/image512.png"/><Relationship Id="rId44" Type="http://schemas.openxmlformats.org/officeDocument/2006/relationships/image" Target="../media/image44.png"/><Relationship Id="rId86" Type="http://schemas.openxmlformats.org/officeDocument/2006/relationships/image" Target="../media/image86.png"/><Relationship Id="rId151" Type="http://schemas.openxmlformats.org/officeDocument/2006/relationships/image" Target="../media/image151.png"/><Relationship Id="rId389" Type="http://schemas.openxmlformats.org/officeDocument/2006/relationships/image" Target="../media/image389.png"/><Relationship Id="rId554" Type="http://schemas.openxmlformats.org/officeDocument/2006/relationships/image" Target="../media/image554.png"/><Relationship Id="rId596" Type="http://schemas.openxmlformats.org/officeDocument/2006/relationships/image" Target="../media/image596.png"/><Relationship Id="rId193" Type="http://schemas.openxmlformats.org/officeDocument/2006/relationships/image" Target="../media/image193.png"/><Relationship Id="rId207" Type="http://schemas.openxmlformats.org/officeDocument/2006/relationships/image" Target="../media/image207.png"/><Relationship Id="rId249" Type="http://schemas.openxmlformats.org/officeDocument/2006/relationships/image" Target="../media/image249.png"/><Relationship Id="rId414" Type="http://schemas.openxmlformats.org/officeDocument/2006/relationships/image" Target="../media/image414.png"/><Relationship Id="rId456" Type="http://schemas.openxmlformats.org/officeDocument/2006/relationships/image" Target="../media/image456.png"/><Relationship Id="rId498" Type="http://schemas.openxmlformats.org/officeDocument/2006/relationships/image" Target="../media/image498.png"/><Relationship Id="rId621" Type="http://schemas.openxmlformats.org/officeDocument/2006/relationships/image" Target="../media/image621.png"/><Relationship Id="rId663" Type="http://schemas.openxmlformats.org/officeDocument/2006/relationships/image" Target="../media/image663.png"/><Relationship Id="rId13" Type="http://schemas.openxmlformats.org/officeDocument/2006/relationships/image" Target="../media/image13.png"/><Relationship Id="rId109" Type="http://schemas.openxmlformats.org/officeDocument/2006/relationships/image" Target="../media/image109.png"/><Relationship Id="rId260" Type="http://schemas.openxmlformats.org/officeDocument/2006/relationships/image" Target="../media/image260.png"/><Relationship Id="rId316" Type="http://schemas.openxmlformats.org/officeDocument/2006/relationships/image" Target="../media/image316.png"/><Relationship Id="rId523" Type="http://schemas.openxmlformats.org/officeDocument/2006/relationships/image" Target="../media/image523.png"/><Relationship Id="rId719" Type="http://schemas.openxmlformats.org/officeDocument/2006/relationships/image" Target="../media/image719.png"/><Relationship Id="rId55" Type="http://schemas.openxmlformats.org/officeDocument/2006/relationships/image" Target="../media/image55.png"/><Relationship Id="rId97" Type="http://schemas.openxmlformats.org/officeDocument/2006/relationships/image" Target="../media/image97.png"/><Relationship Id="rId120" Type="http://schemas.openxmlformats.org/officeDocument/2006/relationships/image" Target="../media/image120.png"/><Relationship Id="rId358" Type="http://schemas.openxmlformats.org/officeDocument/2006/relationships/image" Target="../media/image358.png"/><Relationship Id="rId565" Type="http://schemas.openxmlformats.org/officeDocument/2006/relationships/image" Target="../media/image565.png"/><Relationship Id="rId162" Type="http://schemas.openxmlformats.org/officeDocument/2006/relationships/image" Target="../media/image162.png"/><Relationship Id="rId218" Type="http://schemas.openxmlformats.org/officeDocument/2006/relationships/image" Target="../media/image218.png"/><Relationship Id="rId425" Type="http://schemas.openxmlformats.org/officeDocument/2006/relationships/image" Target="../media/image425.png"/><Relationship Id="rId467" Type="http://schemas.openxmlformats.org/officeDocument/2006/relationships/image" Target="../media/image467.png"/><Relationship Id="rId632" Type="http://schemas.openxmlformats.org/officeDocument/2006/relationships/image" Target="../media/image632.png"/><Relationship Id="rId271" Type="http://schemas.openxmlformats.org/officeDocument/2006/relationships/image" Target="../media/image271.png"/><Relationship Id="rId674" Type="http://schemas.openxmlformats.org/officeDocument/2006/relationships/image" Target="../media/image674.png"/><Relationship Id="rId24" Type="http://schemas.openxmlformats.org/officeDocument/2006/relationships/image" Target="../media/image24.png"/><Relationship Id="rId66" Type="http://schemas.openxmlformats.org/officeDocument/2006/relationships/image" Target="../media/image66.png"/><Relationship Id="rId131" Type="http://schemas.openxmlformats.org/officeDocument/2006/relationships/image" Target="../media/image131.png"/><Relationship Id="rId327" Type="http://schemas.openxmlformats.org/officeDocument/2006/relationships/image" Target="../media/image327.png"/><Relationship Id="rId369" Type="http://schemas.openxmlformats.org/officeDocument/2006/relationships/image" Target="../media/image369.png"/><Relationship Id="rId534" Type="http://schemas.openxmlformats.org/officeDocument/2006/relationships/image" Target="../media/image534.png"/><Relationship Id="rId576" Type="http://schemas.openxmlformats.org/officeDocument/2006/relationships/image" Target="../media/image576.png"/><Relationship Id="rId173" Type="http://schemas.openxmlformats.org/officeDocument/2006/relationships/image" Target="../media/image173.png"/><Relationship Id="rId229" Type="http://schemas.openxmlformats.org/officeDocument/2006/relationships/image" Target="../media/image229.png"/><Relationship Id="rId380" Type="http://schemas.openxmlformats.org/officeDocument/2006/relationships/image" Target="../media/image380.png"/><Relationship Id="rId436" Type="http://schemas.openxmlformats.org/officeDocument/2006/relationships/image" Target="../media/image436.png"/><Relationship Id="rId601" Type="http://schemas.openxmlformats.org/officeDocument/2006/relationships/image" Target="../media/image601.png"/><Relationship Id="rId643" Type="http://schemas.openxmlformats.org/officeDocument/2006/relationships/image" Target="../media/image643.png"/><Relationship Id="rId240" Type="http://schemas.openxmlformats.org/officeDocument/2006/relationships/image" Target="../media/image240.png"/><Relationship Id="rId478" Type="http://schemas.openxmlformats.org/officeDocument/2006/relationships/image" Target="../media/image478.png"/><Relationship Id="rId685" Type="http://schemas.openxmlformats.org/officeDocument/2006/relationships/image" Target="../media/image685.png"/><Relationship Id="rId35" Type="http://schemas.openxmlformats.org/officeDocument/2006/relationships/image" Target="../media/image35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282" Type="http://schemas.openxmlformats.org/officeDocument/2006/relationships/image" Target="../media/image282.png"/><Relationship Id="rId338" Type="http://schemas.openxmlformats.org/officeDocument/2006/relationships/image" Target="../media/image338.png"/><Relationship Id="rId503" Type="http://schemas.openxmlformats.org/officeDocument/2006/relationships/image" Target="../media/image503.png"/><Relationship Id="rId545" Type="http://schemas.openxmlformats.org/officeDocument/2006/relationships/image" Target="../media/image545.png"/><Relationship Id="rId587" Type="http://schemas.openxmlformats.org/officeDocument/2006/relationships/image" Target="../media/image587.png"/><Relationship Id="rId710" Type="http://schemas.openxmlformats.org/officeDocument/2006/relationships/image" Target="../media/image710.png"/><Relationship Id="rId8" Type="http://schemas.openxmlformats.org/officeDocument/2006/relationships/image" Target="../media/image8.png"/><Relationship Id="rId142" Type="http://schemas.openxmlformats.org/officeDocument/2006/relationships/image" Target="../media/image142.png"/><Relationship Id="rId184" Type="http://schemas.openxmlformats.org/officeDocument/2006/relationships/image" Target="../media/image184.png"/><Relationship Id="rId391" Type="http://schemas.openxmlformats.org/officeDocument/2006/relationships/image" Target="../media/image391.png"/><Relationship Id="rId405" Type="http://schemas.openxmlformats.org/officeDocument/2006/relationships/image" Target="../media/image405.png"/><Relationship Id="rId447" Type="http://schemas.openxmlformats.org/officeDocument/2006/relationships/image" Target="../media/image447.png"/><Relationship Id="rId612" Type="http://schemas.openxmlformats.org/officeDocument/2006/relationships/image" Target="../media/image612.png"/><Relationship Id="rId251" Type="http://schemas.openxmlformats.org/officeDocument/2006/relationships/image" Target="../media/image251.png"/><Relationship Id="rId489" Type="http://schemas.openxmlformats.org/officeDocument/2006/relationships/image" Target="../media/image489.png"/><Relationship Id="rId654" Type="http://schemas.openxmlformats.org/officeDocument/2006/relationships/image" Target="../media/image654.png"/><Relationship Id="rId696" Type="http://schemas.openxmlformats.org/officeDocument/2006/relationships/image" Target="../media/image696.png"/><Relationship Id="rId46" Type="http://schemas.openxmlformats.org/officeDocument/2006/relationships/image" Target="../media/image46.png"/><Relationship Id="rId293" Type="http://schemas.openxmlformats.org/officeDocument/2006/relationships/image" Target="../media/image293.png"/><Relationship Id="rId307" Type="http://schemas.openxmlformats.org/officeDocument/2006/relationships/image" Target="../media/image307.png"/><Relationship Id="rId349" Type="http://schemas.openxmlformats.org/officeDocument/2006/relationships/image" Target="../media/image349.png"/><Relationship Id="rId514" Type="http://schemas.openxmlformats.org/officeDocument/2006/relationships/image" Target="../media/image514.png"/><Relationship Id="rId556" Type="http://schemas.openxmlformats.org/officeDocument/2006/relationships/image" Target="../media/image556.png"/><Relationship Id="rId721" Type="http://schemas.openxmlformats.org/officeDocument/2006/relationships/image" Target="../media/image721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53" Type="http://schemas.openxmlformats.org/officeDocument/2006/relationships/image" Target="../media/image153.png"/><Relationship Id="rId195" Type="http://schemas.openxmlformats.org/officeDocument/2006/relationships/image" Target="../media/image195.png"/><Relationship Id="rId209" Type="http://schemas.openxmlformats.org/officeDocument/2006/relationships/image" Target="../media/image209.png"/><Relationship Id="rId360" Type="http://schemas.openxmlformats.org/officeDocument/2006/relationships/image" Target="../media/image360.png"/><Relationship Id="rId416" Type="http://schemas.openxmlformats.org/officeDocument/2006/relationships/image" Target="../media/image416.png"/><Relationship Id="rId598" Type="http://schemas.openxmlformats.org/officeDocument/2006/relationships/image" Target="../media/image598.png"/><Relationship Id="rId220" Type="http://schemas.openxmlformats.org/officeDocument/2006/relationships/image" Target="../media/image220.png"/><Relationship Id="rId458" Type="http://schemas.openxmlformats.org/officeDocument/2006/relationships/image" Target="../media/image458.png"/><Relationship Id="rId623" Type="http://schemas.openxmlformats.org/officeDocument/2006/relationships/image" Target="../media/image623.png"/><Relationship Id="rId665" Type="http://schemas.openxmlformats.org/officeDocument/2006/relationships/image" Target="../media/image665.png"/><Relationship Id="rId15" Type="http://schemas.openxmlformats.org/officeDocument/2006/relationships/image" Target="../media/image15.png"/><Relationship Id="rId57" Type="http://schemas.openxmlformats.org/officeDocument/2006/relationships/image" Target="../media/image57.png"/><Relationship Id="rId262" Type="http://schemas.openxmlformats.org/officeDocument/2006/relationships/image" Target="../media/image262.png"/><Relationship Id="rId318" Type="http://schemas.openxmlformats.org/officeDocument/2006/relationships/image" Target="../media/image318.png"/><Relationship Id="rId525" Type="http://schemas.openxmlformats.org/officeDocument/2006/relationships/image" Target="../media/image525.png"/><Relationship Id="rId567" Type="http://schemas.openxmlformats.org/officeDocument/2006/relationships/image" Target="../media/image567.png"/><Relationship Id="rId99" Type="http://schemas.openxmlformats.org/officeDocument/2006/relationships/image" Target="../media/image99.png"/><Relationship Id="rId122" Type="http://schemas.openxmlformats.org/officeDocument/2006/relationships/image" Target="../media/image122.png"/><Relationship Id="rId164" Type="http://schemas.openxmlformats.org/officeDocument/2006/relationships/image" Target="../media/image164.png"/><Relationship Id="rId371" Type="http://schemas.openxmlformats.org/officeDocument/2006/relationships/image" Target="../media/image371.png"/><Relationship Id="rId427" Type="http://schemas.openxmlformats.org/officeDocument/2006/relationships/image" Target="../media/image427.png"/><Relationship Id="rId469" Type="http://schemas.openxmlformats.org/officeDocument/2006/relationships/image" Target="../media/image469.png"/><Relationship Id="rId634" Type="http://schemas.openxmlformats.org/officeDocument/2006/relationships/image" Target="../media/image634.png"/><Relationship Id="rId676" Type="http://schemas.openxmlformats.org/officeDocument/2006/relationships/image" Target="../media/image676.png"/><Relationship Id="rId26" Type="http://schemas.openxmlformats.org/officeDocument/2006/relationships/image" Target="../media/image26.png"/><Relationship Id="rId231" Type="http://schemas.openxmlformats.org/officeDocument/2006/relationships/image" Target="../media/image231.png"/><Relationship Id="rId273" Type="http://schemas.openxmlformats.org/officeDocument/2006/relationships/image" Target="../media/image273.png"/><Relationship Id="rId329" Type="http://schemas.openxmlformats.org/officeDocument/2006/relationships/image" Target="../media/image329.png"/><Relationship Id="rId480" Type="http://schemas.openxmlformats.org/officeDocument/2006/relationships/image" Target="../media/image480.png"/><Relationship Id="rId536" Type="http://schemas.openxmlformats.org/officeDocument/2006/relationships/image" Target="../media/image536.png"/><Relationship Id="rId701" Type="http://schemas.openxmlformats.org/officeDocument/2006/relationships/image" Target="../media/image701.png"/><Relationship Id="rId68" Type="http://schemas.openxmlformats.org/officeDocument/2006/relationships/image" Target="../media/image68.png"/><Relationship Id="rId133" Type="http://schemas.openxmlformats.org/officeDocument/2006/relationships/image" Target="../media/image133.png"/><Relationship Id="rId175" Type="http://schemas.openxmlformats.org/officeDocument/2006/relationships/image" Target="../media/image175.png"/><Relationship Id="rId340" Type="http://schemas.openxmlformats.org/officeDocument/2006/relationships/image" Target="../media/image340.png"/><Relationship Id="rId578" Type="http://schemas.openxmlformats.org/officeDocument/2006/relationships/image" Target="../media/image578.png"/><Relationship Id="rId200" Type="http://schemas.openxmlformats.org/officeDocument/2006/relationships/image" Target="../media/image200.png"/><Relationship Id="rId382" Type="http://schemas.openxmlformats.org/officeDocument/2006/relationships/image" Target="../media/image382.png"/><Relationship Id="rId438" Type="http://schemas.openxmlformats.org/officeDocument/2006/relationships/image" Target="../media/image438.png"/><Relationship Id="rId603" Type="http://schemas.openxmlformats.org/officeDocument/2006/relationships/image" Target="../media/image603.png"/><Relationship Id="rId645" Type="http://schemas.openxmlformats.org/officeDocument/2006/relationships/image" Target="../media/image645.png"/><Relationship Id="rId687" Type="http://schemas.openxmlformats.org/officeDocument/2006/relationships/image" Target="../media/image687.png"/><Relationship Id="rId242" Type="http://schemas.openxmlformats.org/officeDocument/2006/relationships/image" Target="../media/image242.png"/><Relationship Id="rId284" Type="http://schemas.openxmlformats.org/officeDocument/2006/relationships/image" Target="../media/image284.png"/><Relationship Id="rId491" Type="http://schemas.openxmlformats.org/officeDocument/2006/relationships/image" Target="../media/image491.png"/><Relationship Id="rId505" Type="http://schemas.openxmlformats.org/officeDocument/2006/relationships/image" Target="../media/image505.png"/><Relationship Id="rId712" Type="http://schemas.openxmlformats.org/officeDocument/2006/relationships/image" Target="../media/image712.png"/><Relationship Id="rId37" Type="http://schemas.openxmlformats.org/officeDocument/2006/relationships/image" Target="../media/image37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44" Type="http://schemas.openxmlformats.org/officeDocument/2006/relationships/image" Target="../media/image144.png"/><Relationship Id="rId547" Type="http://schemas.openxmlformats.org/officeDocument/2006/relationships/image" Target="../media/image547.png"/><Relationship Id="rId589" Type="http://schemas.openxmlformats.org/officeDocument/2006/relationships/image" Target="../media/image589.png"/><Relationship Id="rId90" Type="http://schemas.openxmlformats.org/officeDocument/2006/relationships/image" Target="../media/image90.png"/><Relationship Id="rId186" Type="http://schemas.openxmlformats.org/officeDocument/2006/relationships/image" Target="../media/image186.png"/><Relationship Id="rId351" Type="http://schemas.openxmlformats.org/officeDocument/2006/relationships/image" Target="../media/image351.png"/><Relationship Id="rId393" Type="http://schemas.openxmlformats.org/officeDocument/2006/relationships/image" Target="../media/image393.png"/><Relationship Id="rId407" Type="http://schemas.openxmlformats.org/officeDocument/2006/relationships/image" Target="../media/image407.png"/><Relationship Id="rId449" Type="http://schemas.openxmlformats.org/officeDocument/2006/relationships/image" Target="../media/image449.png"/><Relationship Id="rId614" Type="http://schemas.openxmlformats.org/officeDocument/2006/relationships/image" Target="../media/image614.png"/><Relationship Id="rId656" Type="http://schemas.openxmlformats.org/officeDocument/2006/relationships/image" Target="../media/image656.png"/><Relationship Id="rId211" Type="http://schemas.openxmlformats.org/officeDocument/2006/relationships/image" Target="../media/image211.png"/><Relationship Id="rId253" Type="http://schemas.openxmlformats.org/officeDocument/2006/relationships/image" Target="../media/image253.png"/><Relationship Id="rId295" Type="http://schemas.openxmlformats.org/officeDocument/2006/relationships/image" Target="../media/image295.png"/><Relationship Id="rId309" Type="http://schemas.openxmlformats.org/officeDocument/2006/relationships/image" Target="../media/image309.png"/><Relationship Id="rId460" Type="http://schemas.openxmlformats.org/officeDocument/2006/relationships/image" Target="../media/image460.png"/><Relationship Id="rId516" Type="http://schemas.openxmlformats.org/officeDocument/2006/relationships/image" Target="../media/image516.png"/><Relationship Id="rId698" Type="http://schemas.openxmlformats.org/officeDocument/2006/relationships/image" Target="../media/image698.png"/><Relationship Id="rId48" Type="http://schemas.openxmlformats.org/officeDocument/2006/relationships/image" Target="../media/image48.png"/><Relationship Id="rId113" Type="http://schemas.openxmlformats.org/officeDocument/2006/relationships/image" Target="../media/image113.png"/><Relationship Id="rId320" Type="http://schemas.openxmlformats.org/officeDocument/2006/relationships/image" Target="../media/image320.png"/><Relationship Id="rId558" Type="http://schemas.openxmlformats.org/officeDocument/2006/relationships/image" Target="../media/image558.png"/><Relationship Id="rId723" Type="http://schemas.openxmlformats.org/officeDocument/2006/relationships/image" Target="../media/image723.png"/><Relationship Id="rId155" Type="http://schemas.openxmlformats.org/officeDocument/2006/relationships/image" Target="../media/image155.png"/><Relationship Id="rId197" Type="http://schemas.openxmlformats.org/officeDocument/2006/relationships/image" Target="../media/image197.png"/><Relationship Id="rId362" Type="http://schemas.openxmlformats.org/officeDocument/2006/relationships/image" Target="../media/image362.png"/><Relationship Id="rId418" Type="http://schemas.openxmlformats.org/officeDocument/2006/relationships/image" Target="../media/image418.png"/><Relationship Id="rId625" Type="http://schemas.openxmlformats.org/officeDocument/2006/relationships/image" Target="../media/image625.png"/><Relationship Id="rId222" Type="http://schemas.openxmlformats.org/officeDocument/2006/relationships/image" Target="../media/image222.png"/><Relationship Id="rId264" Type="http://schemas.openxmlformats.org/officeDocument/2006/relationships/image" Target="../media/image264.png"/><Relationship Id="rId471" Type="http://schemas.openxmlformats.org/officeDocument/2006/relationships/image" Target="../media/image471.png"/><Relationship Id="rId667" Type="http://schemas.openxmlformats.org/officeDocument/2006/relationships/image" Target="../media/image667.png"/><Relationship Id="rId17" Type="http://schemas.openxmlformats.org/officeDocument/2006/relationships/image" Target="../media/image17.png"/><Relationship Id="rId59" Type="http://schemas.openxmlformats.org/officeDocument/2006/relationships/image" Target="../media/image59.png"/><Relationship Id="rId124" Type="http://schemas.openxmlformats.org/officeDocument/2006/relationships/image" Target="../media/image124.png"/><Relationship Id="rId527" Type="http://schemas.openxmlformats.org/officeDocument/2006/relationships/image" Target="../media/image527.png"/><Relationship Id="rId569" Type="http://schemas.openxmlformats.org/officeDocument/2006/relationships/image" Target="../media/image569.png"/><Relationship Id="rId70" Type="http://schemas.openxmlformats.org/officeDocument/2006/relationships/image" Target="../media/image70.png"/><Relationship Id="rId166" Type="http://schemas.openxmlformats.org/officeDocument/2006/relationships/image" Target="../media/image166.png"/><Relationship Id="rId331" Type="http://schemas.openxmlformats.org/officeDocument/2006/relationships/image" Target="../media/image331.png"/><Relationship Id="rId373" Type="http://schemas.openxmlformats.org/officeDocument/2006/relationships/image" Target="../media/image373.png"/><Relationship Id="rId429" Type="http://schemas.openxmlformats.org/officeDocument/2006/relationships/image" Target="../media/image429.png"/><Relationship Id="rId580" Type="http://schemas.openxmlformats.org/officeDocument/2006/relationships/image" Target="../media/image580.png"/><Relationship Id="rId636" Type="http://schemas.openxmlformats.org/officeDocument/2006/relationships/image" Target="../media/image636.png"/><Relationship Id="rId1" Type="http://schemas.openxmlformats.org/officeDocument/2006/relationships/image" Target="../media/image1.png"/><Relationship Id="rId233" Type="http://schemas.openxmlformats.org/officeDocument/2006/relationships/image" Target="../media/image233.png"/><Relationship Id="rId440" Type="http://schemas.openxmlformats.org/officeDocument/2006/relationships/image" Target="../media/image440.png"/><Relationship Id="rId678" Type="http://schemas.openxmlformats.org/officeDocument/2006/relationships/image" Target="../media/image678.png"/><Relationship Id="rId28" Type="http://schemas.openxmlformats.org/officeDocument/2006/relationships/image" Target="../media/image28.png"/><Relationship Id="rId275" Type="http://schemas.openxmlformats.org/officeDocument/2006/relationships/image" Target="../media/image275.png"/><Relationship Id="rId300" Type="http://schemas.openxmlformats.org/officeDocument/2006/relationships/image" Target="../media/image300.png"/><Relationship Id="rId482" Type="http://schemas.openxmlformats.org/officeDocument/2006/relationships/image" Target="../media/image482.png"/><Relationship Id="rId538" Type="http://schemas.openxmlformats.org/officeDocument/2006/relationships/image" Target="../media/image538.png"/><Relationship Id="rId703" Type="http://schemas.openxmlformats.org/officeDocument/2006/relationships/image" Target="../media/image703.png"/><Relationship Id="rId81" Type="http://schemas.openxmlformats.org/officeDocument/2006/relationships/image" Target="../media/image81.png"/><Relationship Id="rId135" Type="http://schemas.openxmlformats.org/officeDocument/2006/relationships/image" Target="../media/image135.png"/><Relationship Id="rId177" Type="http://schemas.openxmlformats.org/officeDocument/2006/relationships/image" Target="../media/image177.png"/><Relationship Id="rId342" Type="http://schemas.openxmlformats.org/officeDocument/2006/relationships/image" Target="../media/image342.png"/><Relationship Id="rId384" Type="http://schemas.openxmlformats.org/officeDocument/2006/relationships/image" Target="../media/image384.png"/><Relationship Id="rId591" Type="http://schemas.openxmlformats.org/officeDocument/2006/relationships/image" Target="../media/image591.png"/><Relationship Id="rId605" Type="http://schemas.openxmlformats.org/officeDocument/2006/relationships/image" Target="../media/image605.png"/><Relationship Id="rId202" Type="http://schemas.openxmlformats.org/officeDocument/2006/relationships/image" Target="../media/image202.png"/><Relationship Id="rId244" Type="http://schemas.openxmlformats.org/officeDocument/2006/relationships/image" Target="../media/image244.png"/><Relationship Id="rId647" Type="http://schemas.openxmlformats.org/officeDocument/2006/relationships/image" Target="../media/image647.png"/><Relationship Id="rId689" Type="http://schemas.openxmlformats.org/officeDocument/2006/relationships/image" Target="../media/image689.png"/><Relationship Id="rId39" Type="http://schemas.openxmlformats.org/officeDocument/2006/relationships/image" Target="../media/image39.png"/><Relationship Id="rId286" Type="http://schemas.openxmlformats.org/officeDocument/2006/relationships/image" Target="../media/image286.png"/><Relationship Id="rId451" Type="http://schemas.openxmlformats.org/officeDocument/2006/relationships/image" Target="../media/image451.png"/><Relationship Id="rId493" Type="http://schemas.openxmlformats.org/officeDocument/2006/relationships/image" Target="../media/image493.png"/><Relationship Id="rId507" Type="http://schemas.openxmlformats.org/officeDocument/2006/relationships/image" Target="../media/image507.png"/><Relationship Id="rId549" Type="http://schemas.openxmlformats.org/officeDocument/2006/relationships/image" Target="../media/image549.png"/><Relationship Id="rId714" Type="http://schemas.openxmlformats.org/officeDocument/2006/relationships/image" Target="../media/image714.png"/><Relationship Id="rId50" Type="http://schemas.openxmlformats.org/officeDocument/2006/relationships/image" Target="../media/image50.png"/><Relationship Id="rId104" Type="http://schemas.openxmlformats.org/officeDocument/2006/relationships/image" Target="../media/image104.png"/><Relationship Id="rId146" Type="http://schemas.openxmlformats.org/officeDocument/2006/relationships/image" Target="../media/image146.png"/><Relationship Id="rId188" Type="http://schemas.openxmlformats.org/officeDocument/2006/relationships/image" Target="../media/image188.png"/><Relationship Id="rId311" Type="http://schemas.openxmlformats.org/officeDocument/2006/relationships/image" Target="../media/image311.png"/><Relationship Id="rId353" Type="http://schemas.openxmlformats.org/officeDocument/2006/relationships/image" Target="../media/image353.png"/><Relationship Id="rId395" Type="http://schemas.openxmlformats.org/officeDocument/2006/relationships/image" Target="../media/image395.png"/><Relationship Id="rId409" Type="http://schemas.openxmlformats.org/officeDocument/2006/relationships/image" Target="../media/image409.png"/><Relationship Id="rId560" Type="http://schemas.openxmlformats.org/officeDocument/2006/relationships/image" Target="../media/image560.png"/><Relationship Id="rId92" Type="http://schemas.openxmlformats.org/officeDocument/2006/relationships/image" Target="../media/image92.png"/><Relationship Id="rId213" Type="http://schemas.openxmlformats.org/officeDocument/2006/relationships/image" Target="../media/image213.png"/><Relationship Id="rId420" Type="http://schemas.openxmlformats.org/officeDocument/2006/relationships/image" Target="../media/image420.png"/><Relationship Id="rId616" Type="http://schemas.openxmlformats.org/officeDocument/2006/relationships/image" Target="../media/image616.png"/><Relationship Id="rId658" Type="http://schemas.openxmlformats.org/officeDocument/2006/relationships/image" Target="../media/image658.png"/><Relationship Id="rId255" Type="http://schemas.openxmlformats.org/officeDocument/2006/relationships/image" Target="../media/image255.png"/><Relationship Id="rId297" Type="http://schemas.openxmlformats.org/officeDocument/2006/relationships/image" Target="../media/image297.png"/><Relationship Id="rId462" Type="http://schemas.openxmlformats.org/officeDocument/2006/relationships/image" Target="../media/image462.png"/><Relationship Id="rId518" Type="http://schemas.openxmlformats.org/officeDocument/2006/relationships/image" Target="../media/image518.png"/><Relationship Id="rId115" Type="http://schemas.openxmlformats.org/officeDocument/2006/relationships/image" Target="../media/image115.png"/><Relationship Id="rId157" Type="http://schemas.openxmlformats.org/officeDocument/2006/relationships/image" Target="../media/image157.png"/><Relationship Id="rId322" Type="http://schemas.openxmlformats.org/officeDocument/2006/relationships/image" Target="../media/image322.png"/><Relationship Id="rId364" Type="http://schemas.openxmlformats.org/officeDocument/2006/relationships/image" Target="../media/image364.png"/><Relationship Id="rId61" Type="http://schemas.openxmlformats.org/officeDocument/2006/relationships/image" Target="../media/image61.png"/><Relationship Id="rId199" Type="http://schemas.openxmlformats.org/officeDocument/2006/relationships/image" Target="../media/image199.png"/><Relationship Id="rId571" Type="http://schemas.openxmlformats.org/officeDocument/2006/relationships/image" Target="../media/image571.png"/><Relationship Id="rId627" Type="http://schemas.openxmlformats.org/officeDocument/2006/relationships/image" Target="../media/image627.png"/><Relationship Id="rId669" Type="http://schemas.openxmlformats.org/officeDocument/2006/relationships/image" Target="../media/image669.png"/><Relationship Id="rId19" Type="http://schemas.openxmlformats.org/officeDocument/2006/relationships/image" Target="../media/image19.png"/><Relationship Id="rId224" Type="http://schemas.openxmlformats.org/officeDocument/2006/relationships/image" Target="../media/image224.png"/><Relationship Id="rId266" Type="http://schemas.openxmlformats.org/officeDocument/2006/relationships/image" Target="../media/image266.png"/><Relationship Id="rId431" Type="http://schemas.openxmlformats.org/officeDocument/2006/relationships/image" Target="../media/image431.png"/><Relationship Id="rId473" Type="http://schemas.openxmlformats.org/officeDocument/2006/relationships/image" Target="../media/image473.png"/><Relationship Id="rId529" Type="http://schemas.openxmlformats.org/officeDocument/2006/relationships/image" Target="../media/image529.png"/><Relationship Id="rId680" Type="http://schemas.openxmlformats.org/officeDocument/2006/relationships/image" Target="../media/image680.png"/><Relationship Id="rId30" Type="http://schemas.openxmlformats.org/officeDocument/2006/relationships/image" Target="../media/image30.png"/><Relationship Id="rId126" Type="http://schemas.openxmlformats.org/officeDocument/2006/relationships/image" Target="../media/image126.png"/><Relationship Id="rId168" Type="http://schemas.openxmlformats.org/officeDocument/2006/relationships/image" Target="../media/image168.png"/><Relationship Id="rId333" Type="http://schemas.openxmlformats.org/officeDocument/2006/relationships/image" Target="../media/image333.png"/><Relationship Id="rId540" Type="http://schemas.openxmlformats.org/officeDocument/2006/relationships/image" Target="../media/image540.png"/><Relationship Id="rId72" Type="http://schemas.openxmlformats.org/officeDocument/2006/relationships/image" Target="../media/image72.png"/><Relationship Id="rId375" Type="http://schemas.openxmlformats.org/officeDocument/2006/relationships/image" Target="../media/image375.png"/><Relationship Id="rId582" Type="http://schemas.openxmlformats.org/officeDocument/2006/relationships/image" Target="../media/image582.png"/><Relationship Id="rId638" Type="http://schemas.openxmlformats.org/officeDocument/2006/relationships/image" Target="../media/image638.png"/><Relationship Id="rId3" Type="http://schemas.openxmlformats.org/officeDocument/2006/relationships/image" Target="../media/image3.png"/><Relationship Id="rId235" Type="http://schemas.openxmlformats.org/officeDocument/2006/relationships/image" Target="../media/image235.png"/><Relationship Id="rId277" Type="http://schemas.openxmlformats.org/officeDocument/2006/relationships/image" Target="../media/image277.png"/><Relationship Id="rId400" Type="http://schemas.openxmlformats.org/officeDocument/2006/relationships/image" Target="../media/image400.png"/><Relationship Id="rId442" Type="http://schemas.openxmlformats.org/officeDocument/2006/relationships/image" Target="../media/image442.png"/><Relationship Id="rId484" Type="http://schemas.openxmlformats.org/officeDocument/2006/relationships/image" Target="../media/image484.png"/><Relationship Id="rId705" Type="http://schemas.openxmlformats.org/officeDocument/2006/relationships/image" Target="../media/image705.png"/><Relationship Id="rId137" Type="http://schemas.openxmlformats.org/officeDocument/2006/relationships/image" Target="../media/image137.png"/><Relationship Id="rId302" Type="http://schemas.openxmlformats.org/officeDocument/2006/relationships/image" Target="../media/image302.png"/><Relationship Id="rId344" Type="http://schemas.openxmlformats.org/officeDocument/2006/relationships/image" Target="../media/image344.png"/><Relationship Id="rId691" Type="http://schemas.openxmlformats.org/officeDocument/2006/relationships/image" Target="../media/image691.png"/><Relationship Id="rId41" Type="http://schemas.openxmlformats.org/officeDocument/2006/relationships/image" Target="../media/image41.png"/><Relationship Id="rId83" Type="http://schemas.openxmlformats.org/officeDocument/2006/relationships/image" Target="../media/image83.png"/><Relationship Id="rId179" Type="http://schemas.openxmlformats.org/officeDocument/2006/relationships/image" Target="../media/image179.png"/><Relationship Id="rId386" Type="http://schemas.openxmlformats.org/officeDocument/2006/relationships/image" Target="../media/image386.png"/><Relationship Id="rId551" Type="http://schemas.openxmlformats.org/officeDocument/2006/relationships/image" Target="../media/image551.png"/><Relationship Id="rId593" Type="http://schemas.openxmlformats.org/officeDocument/2006/relationships/image" Target="../media/image593.png"/><Relationship Id="rId607" Type="http://schemas.openxmlformats.org/officeDocument/2006/relationships/image" Target="../media/image607.png"/><Relationship Id="rId649" Type="http://schemas.openxmlformats.org/officeDocument/2006/relationships/image" Target="../media/image649.pn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46" Type="http://schemas.openxmlformats.org/officeDocument/2006/relationships/image" Target="../media/image246.png"/><Relationship Id="rId288" Type="http://schemas.openxmlformats.org/officeDocument/2006/relationships/image" Target="../media/image288.png"/><Relationship Id="rId411" Type="http://schemas.openxmlformats.org/officeDocument/2006/relationships/image" Target="../media/image411.png"/><Relationship Id="rId453" Type="http://schemas.openxmlformats.org/officeDocument/2006/relationships/image" Target="../media/image453.png"/><Relationship Id="rId509" Type="http://schemas.openxmlformats.org/officeDocument/2006/relationships/image" Target="../media/image509.png"/><Relationship Id="rId660" Type="http://schemas.openxmlformats.org/officeDocument/2006/relationships/image" Target="../media/image660.png"/><Relationship Id="rId106" Type="http://schemas.openxmlformats.org/officeDocument/2006/relationships/image" Target="../media/image106.png"/><Relationship Id="rId313" Type="http://schemas.openxmlformats.org/officeDocument/2006/relationships/image" Target="../media/image313.png"/><Relationship Id="rId495" Type="http://schemas.openxmlformats.org/officeDocument/2006/relationships/image" Target="../media/image495.png"/><Relationship Id="rId716" Type="http://schemas.openxmlformats.org/officeDocument/2006/relationships/image" Target="../media/image716.png"/><Relationship Id="rId10" Type="http://schemas.openxmlformats.org/officeDocument/2006/relationships/image" Target="../media/image10.png"/><Relationship Id="rId52" Type="http://schemas.openxmlformats.org/officeDocument/2006/relationships/image" Target="../media/image52.png"/><Relationship Id="rId94" Type="http://schemas.openxmlformats.org/officeDocument/2006/relationships/image" Target="../media/image94.png"/><Relationship Id="rId148" Type="http://schemas.openxmlformats.org/officeDocument/2006/relationships/image" Target="../media/image148.png"/><Relationship Id="rId355" Type="http://schemas.openxmlformats.org/officeDocument/2006/relationships/image" Target="../media/image355.png"/><Relationship Id="rId397" Type="http://schemas.openxmlformats.org/officeDocument/2006/relationships/image" Target="../media/image397.png"/><Relationship Id="rId520" Type="http://schemas.openxmlformats.org/officeDocument/2006/relationships/image" Target="../media/image520.png"/><Relationship Id="rId562" Type="http://schemas.openxmlformats.org/officeDocument/2006/relationships/image" Target="../media/image562.png"/><Relationship Id="rId618" Type="http://schemas.openxmlformats.org/officeDocument/2006/relationships/image" Target="../media/image618.png"/><Relationship Id="rId215" Type="http://schemas.openxmlformats.org/officeDocument/2006/relationships/image" Target="../media/image215.png"/><Relationship Id="rId257" Type="http://schemas.openxmlformats.org/officeDocument/2006/relationships/image" Target="../media/image257.png"/><Relationship Id="rId422" Type="http://schemas.openxmlformats.org/officeDocument/2006/relationships/image" Target="../media/image422.png"/><Relationship Id="rId464" Type="http://schemas.openxmlformats.org/officeDocument/2006/relationships/image" Target="../media/image464.png"/><Relationship Id="rId299" Type="http://schemas.openxmlformats.org/officeDocument/2006/relationships/image" Target="../media/image299.png"/><Relationship Id="rId63" Type="http://schemas.openxmlformats.org/officeDocument/2006/relationships/image" Target="../media/image63.png"/><Relationship Id="rId159" Type="http://schemas.openxmlformats.org/officeDocument/2006/relationships/image" Target="../media/image159.png"/><Relationship Id="rId366" Type="http://schemas.openxmlformats.org/officeDocument/2006/relationships/image" Target="../media/image366.png"/><Relationship Id="rId573" Type="http://schemas.openxmlformats.org/officeDocument/2006/relationships/image" Target="../media/image573.png"/><Relationship Id="rId226" Type="http://schemas.openxmlformats.org/officeDocument/2006/relationships/image" Target="../media/image226.png"/><Relationship Id="rId433" Type="http://schemas.openxmlformats.org/officeDocument/2006/relationships/image" Target="../media/image433.png"/><Relationship Id="rId640" Type="http://schemas.openxmlformats.org/officeDocument/2006/relationships/image" Target="../media/image640.png"/><Relationship Id="rId74" Type="http://schemas.openxmlformats.org/officeDocument/2006/relationships/image" Target="../media/image74.png"/><Relationship Id="rId377" Type="http://schemas.openxmlformats.org/officeDocument/2006/relationships/image" Target="../media/image377.png"/><Relationship Id="rId500" Type="http://schemas.openxmlformats.org/officeDocument/2006/relationships/image" Target="../media/image500.png"/><Relationship Id="rId584" Type="http://schemas.openxmlformats.org/officeDocument/2006/relationships/image" Target="../media/image584.png"/><Relationship Id="rId5" Type="http://schemas.openxmlformats.org/officeDocument/2006/relationships/image" Target="../media/image5.png"/><Relationship Id="rId237" Type="http://schemas.openxmlformats.org/officeDocument/2006/relationships/image" Target="../media/image237.png"/><Relationship Id="rId444" Type="http://schemas.openxmlformats.org/officeDocument/2006/relationships/image" Target="../media/image444.png"/><Relationship Id="rId651" Type="http://schemas.openxmlformats.org/officeDocument/2006/relationships/image" Target="../media/image651.png"/><Relationship Id="rId290" Type="http://schemas.openxmlformats.org/officeDocument/2006/relationships/image" Target="../media/image290.png"/><Relationship Id="rId304" Type="http://schemas.openxmlformats.org/officeDocument/2006/relationships/image" Target="../media/image304.png"/><Relationship Id="rId388" Type="http://schemas.openxmlformats.org/officeDocument/2006/relationships/image" Target="../media/image388.png"/><Relationship Id="rId511" Type="http://schemas.openxmlformats.org/officeDocument/2006/relationships/image" Target="../media/image511.png"/><Relationship Id="rId609" Type="http://schemas.openxmlformats.org/officeDocument/2006/relationships/image" Target="../media/image609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595" Type="http://schemas.openxmlformats.org/officeDocument/2006/relationships/image" Target="../media/image595.png"/><Relationship Id="rId248" Type="http://schemas.openxmlformats.org/officeDocument/2006/relationships/image" Target="../media/image248.png"/><Relationship Id="rId455" Type="http://schemas.openxmlformats.org/officeDocument/2006/relationships/image" Target="../media/image455.png"/><Relationship Id="rId662" Type="http://schemas.openxmlformats.org/officeDocument/2006/relationships/image" Target="../media/image662.png"/><Relationship Id="rId12" Type="http://schemas.openxmlformats.org/officeDocument/2006/relationships/image" Target="../media/image12.png"/><Relationship Id="rId108" Type="http://schemas.openxmlformats.org/officeDocument/2006/relationships/image" Target="../media/image108.png"/><Relationship Id="rId315" Type="http://schemas.openxmlformats.org/officeDocument/2006/relationships/image" Target="../media/image315.png"/><Relationship Id="rId522" Type="http://schemas.openxmlformats.org/officeDocument/2006/relationships/image" Target="../media/image522.png"/><Relationship Id="rId96" Type="http://schemas.openxmlformats.org/officeDocument/2006/relationships/image" Target="../media/image96.png"/><Relationship Id="rId161" Type="http://schemas.openxmlformats.org/officeDocument/2006/relationships/image" Target="../media/image161.png"/><Relationship Id="rId399" Type="http://schemas.openxmlformats.org/officeDocument/2006/relationships/image" Target="../media/image399.png"/><Relationship Id="rId259" Type="http://schemas.openxmlformats.org/officeDocument/2006/relationships/image" Target="../media/image259.png"/><Relationship Id="rId466" Type="http://schemas.openxmlformats.org/officeDocument/2006/relationships/image" Target="../media/image466.png"/><Relationship Id="rId673" Type="http://schemas.openxmlformats.org/officeDocument/2006/relationships/image" Target="../media/image673.png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326" Type="http://schemas.openxmlformats.org/officeDocument/2006/relationships/image" Target="../media/image326.png"/><Relationship Id="rId533" Type="http://schemas.openxmlformats.org/officeDocument/2006/relationships/image" Target="../media/image533.png"/><Relationship Id="rId172" Type="http://schemas.openxmlformats.org/officeDocument/2006/relationships/image" Target="../media/image172.png"/><Relationship Id="rId477" Type="http://schemas.openxmlformats.org/officeDocument/2006/relationships/image" Target="../media/image477.png"/><Relationship Id="rId600" Type="http://schemas.openxmlformats.org/officeDocument/2006/relationships/image" Target="../media/image600.png"/><Relationship Id="rId684" Type="http://schemas.openxmlformats.org/officeDocument/2006/relationships/image" Target="../media/image684.png"/><Relationship Id="rId337" Type="http://schemas.openxmlformats.org/officeDocument/2006/relationships/image" Target="../media/image337.png"/><Relationship Id="rId34" Type="http://schemas.openxmlformats.org/officeDocument/2006/relationships/image" Target="../media/image34.png"/><Relationship Id="rId544" Type="http://schemas.openxmlformats.org/officeDocument/2006/relationships/image" Target="../media/image544.png"/><Relationship Id="rId183" Type="http://schemas.openxmlformats.org/officeDocument/2006/relationships/image" Target="../media/image183.png"/><Relationship Id="rId390" Type="http://schemas.openxmlformats.org/officeDocument/2006/relationships/image" Target="../media/image390.png"/><Relationship Id="rId404" Type="http://schemas.openxmlformats.org/officeDocument/2006/relationships/image" Target="../media/image404.png"/><Relationship Id="rId611" Type="http://schemas.openxmlformats.org/officeDocument/2006/relationships/image" Target="../media/image611.png"/><Relationship Id="rId250" Type="http://schemas.openxmlformats.org/officeDocument/2006/relationships/image" Target="../media/image250.png"/><Relationship Id="rId488" Type="http://schemas.openxmlformats.org/officeDocument/2006/relationships/image" Target="../media/image488.png"/><Relationship Id="rId695" Type="http://schemas.openxmlformats.org/officeDocument/2006/relationships/image" Target="../media/image695.png"/><Relationship Id="rId709" Type="http://schemas.openxmlformats.org/officeDocument/2006/relationships/image" Target="../media/image709.png"/><Relationship Id="rId45" Type="http://schemas.openxmlformats.org/officeDocument/2006/relationships/image" Target="../media/image45.png"/><Relationship Id="rId110" Type="http://schemas.openxmlformats.org/officeDocument/2006/relationships/image" Target="../media/image110.png"/><Relationship Id="rId348" Type="http://schemas.openxmlformats.org/officeDocument/2006/relationships/image" Target="../media/image348.png"/><Relationship Id="rId555" Type="http://schemas.openxmlformats.org/officeDocument/2006/relationships/image" Target="../media/image555.png"/><Relationship Id="rId194" Type="http://schemas.openxmlformats.org/officeDocument/2006/relationships/image" Target="../media/image194.png"/><Relationship Id="rId208" Type="http://schemas.openxmlformats.org/officeDocument/2006/relationships/image" Target="../media/image208.png"/><Relationship Id="rId415" Type="http://schemas.openxmlformats.org/officeDocument/2006/relationships/image" Target="../media/image415.png"/><Relationship Id="rId622" Type="http://schemas.openxmlformats.org/officeDocument/2006/relationships/image" Target="../media/image622.png"/><Relationship Id="rId261" Type="http://schemas.openxmlformats.org/officeDocument/2006/relationships/image" Target="../media/image261.png"/><Relationship Id="rId499" Type="http://schemas.openxmlformats.org/officeDocument/2006/relationships/image" Target="../media/image499.png"/><Relationship Id="rId56" Type="http://schemas.openxmlformats.org/officeDocument/2006/relationships/image" Target="../media/image56.png"/><Relationship Id="rId359" Type="http://schemas.openxmlformats.org/officeDocument/2006/relationships/image" Target="../media/image359.png"/><Relationship Id="rId566" Type="http://schemas.openxmlformats.org/officeDocument/2006/relationships/image" Target="../media/image566.png"/><Relationship Id="rId121" Type="http://schemas.openxmlformats.org/officeDocument/2006/relationships/image" Target="../media/image121.png"/><Relationship Id="rId219" Type="http://schemas.openxmlformats.org/officeDocument/2006/relationships/image" Target="../media/image219.png"/><Relationship Id="rId426" Type="http://schemas.openxmlformats.org/officeDocument/2006/relationships/image" Target="../media/image426.png"/><Relationship Id="rId633" Type="http://schemas.openxmlformats.org/officeDocument/2006/relationships/image" Target="../media/image633.png"/><Relationship Id="rId67" Type="http://schemas.openxmlformats.org/officeDocument/2006/relationships/image" Target="../media/image67.png"/><Relationship Id="rId272" Type="http://schemas.openxmlformats.org/officeDocument/2006/relationships/image" Target="../media/image272.png"/><Relationship Id="rId577" Type="http://schemas.openxmlformats.org/officeDocument/2006/relationships/image" Target="../media/image577.png"/><Relationship Id="rId700" Type="http://schemas.openxmlformats.org/officeDocument/2006/relationships/image" Target="../media/image700.png"/><Relationship Id="rId132" Type="http://schemas.openxmlformats.org/officeDocument/2006/relationships/image" Target="../media/image132.png"/><Relationship Id="rId437" Type="http://schemas.openxmlformats.org/officeDocument/2006/relationships/image" Target="../media/image437.png"/><Relationship Id="rId644" Type="http://schemas.openxmlformats.org/officeDocument/2006/relationships/image" Target="../media/image644.png"/><Relationship Id="rId283" Type="http://schemas.openxmlformats.org/officeDocument/2006/relationships/image" Target="../media/image283.png"/><Relationship Id="rId490" Type="http://schemas.openxmlformats.org/officeDocument/2006/relationships/image" Target="../media/image490.png"/><Relationship Id="rId504" Type="http://schemas.openxmlformats.org/officeDocument/2006/relationships/image" Target="../media/image504.png"/><Relationship Id="rId711" Type="http://schemas.openxmlformats.org/officeDocument/2006/relationships/image" Target="../media/image711.png"/><Relationship Id="rId78" Type="http://schemas.openxmlformats.org/officeDocument/2006/relationships/image" Target="../media/image78.png"/><Relationship Id="rId143" Type="http://schemas.openxmlformats.org/officeDocument/2006/relationships/image" Target="../media/image143.png"/><Relationship Id="rId350" Type="http://schemas.openxmlformats.org/officeDocument/2006/relationships/image" Target="../media/image350.png"/><Relationship Id="rId588" Type="http://schemas.openxmlformats.org/officeDocument/2006/relationships/image" Target="../media/image588.png"/><Relationship Id="rId9" Type="http://schemas.openxmlformats.org/officeDocument/2006/relationships/image" Target="../media/image9.png"/><Relationship Id="rId210" Type="http://schemas.openxmlformats.org/officeDocument/2006/relationships/image" Target="../media/image210.png"/><Relationship Id="rId448" Type="http://schemas.openxmlformats.org/officeDocument/2006/relationships/image" Target="../media/image448.png"/><Relationship Id="rId655" Type="http://schemas.openxmlformats.org/officeDocument/2006/relationships/image" Target="../media/image655.png"/><Relationship Id="rId294" Type="http://schemas.openxmlformats.org/officeDocument/2006/relationships/image" Target="../media/image294.png"/><Relationship Id="rId308" Type="http://schemas.openxmlformats.org/officeDocument/2006/relationships/image" Target="../media/image308.png"/><Relationship Id="rId515" Type="http://schemas.openxmlformats.org/officeDocument/2006/relationships/image" Target="../media/image515.png"/><Relationship Id="rId722" Type="http://schemas.openxmlformats.org/officeDocument/2006/relationships/image" Target="../media/image722.png"/><Relationship Id="rId89" Type="http://schemas.openxmlformats.org/officeDocument/2006/relationships/image" Target="../media/image89.png"/><Relationship Id="rId154" Type="http://schemas.openxmlformats.org/officeDocument/2006/relationships/image" Target="../media/image154.png"/><Relationship Id="rId361" Type="http://schemas.openxmlformats.org/officeDocument/2006/relationships/image" Target="../media/image361.png"/><Relationship Id="rId599" Type="http://schemas.openxmlformats.org/officeDocument/2006/relationships/image" Target="../media/image599.png"/><Relationship Id="rId459" Type="http://schemas.openxmlformats.org/officeDocument/2006/relationships/image" Target="../media/image459.png"/><Relationship Id="rId666" Type="http://schemas.openxmlformats.org/officeDocument/2006/relationships/image" Target="../media/image666.png"/><Relationship Id="rId16" Type="http://schemas.openxmlformats.org/officeDocument/2006/relationships/image" Target="../media/image16.png"/><Relationship Id="rId221" Type="http://schemas.openxmlformats.org/officeDocument/2006/relationships/image" Target="../media/image221.png"/><Relationship Id="rId319" Type="http://schemas.openxmlformats.org/officeDocument/2006/relationships/image" Target="../media/image319.png"/><Relationship Id="rId526" Type="http://schemas.openxmlformats.org/officeDocument/2006/relationships/image" Target="../media/image526.png"/><Relationship Id="rId165" Type="http://schemas.openxmlformats.org/officeDocument/2006/relationships/image" Target="../media/image165.png"/><Relationship Id="rId372" Type="http://schemas.openxmlformats.org/officeDocument/2006/relationships/image" Target="../media/image372.png"/><Relationship Id="rId677" Type="http://schemas.openxmlformats.org/officeDocument/2006/relationships/image" Target="../media/image677.png"/><Relationship Id="rId232" Type="http://schemas.openxmlformats.org/officeDocument/2006/relationships/image" Target="../media/image232.png"/><Relationship Id="rId27" Type="http://schemas.openxmlformats.org/officeDocument/2006/relationships/image" Target="../media/image27.png"/><Relationship Id="rId537" Type="http://schemas.openxmlformats.org/officeDocument/2006/relationships/image" Target="../media/image537.png"/><Relationship Id="rId80" Type="http://schemas.openxmlformats.org/officeDocument/2006/relationships/image" Target="../media/image80.png"/><Relationship Id="rId176" Type="http://schemas.openxmlformats.org/officeDocument/2006/relationships/image" Target="../media/image176.png"/><Relationship Id="rId383" Type="http://schemas.openxmlformats.org/officeDocument/2006/relationships/image" Target="../media/image383.png"/><Relationship Id="rId590" Type="http://schemas.openxmlformats.org/officeDocument/2006/relationships/image" Target="../media/image590.png"/><Relationship Id="rId604" Type="http://schemas.openxmlformats.org/officeDocument/2006/relationships/image" Target="../media/image604.png"/><Relationship Id="rId243" Type="http://schemas.openxmlformats.org/officeDocument/2006/relationships/image" Target="../media/image243.png"/><Relationship Id="rId450" Type="http://schemas.openxmlformats.org/officeDocument/2006/relationships/image" Target="../media/image450.png"/><Relationship Id="rId688" Type="http://schemas.openxmlformats.org/officeDocument/2006/relationships/image" Target="../media/image688.png"/><Relationship Id="rId38" Type="http://schemas.openxmlformats.org/officeDocument/2006/relationships/image" Target="../media/image38.png"/><Relationship Id="rId103" Type="http://schemas.openxmlformats.org/officeDocument/2006/relationships/image" Target="../media/image103.png"/><Relationship Id="rId310" Type="http://schemas.openxmlformats.org/officeDocument/2006/relationships/image" Target="../media/image310.png"/><Relationship Id="rId548" Type="http://schemas.openxmlformats.org/officeDocument/2006/relationships/image" Target="../media/image548.png"/><Relationship Id="rId91" Type="http://schemas.openxmlformats.org/officeDocument/2006/relationships/image" Target="../media/image91.png"/><Relationship Id="rId187" Type="http://schemas.openxmlformats.org/officeDocument/2006/relationships/image" Target="../media/image187.png"/><Relationship Id="rId394" Type="http://schemas.openxmlformats.org/officeDocument/2006/relationships/image" Target="../media/image394.png"/><Relationship Id="rId408" Type="http://schemas.openxmlformats.org/officeDocument/2006/relationships/image" Target="../media/image408.png"/><Relationship Id="rId615" Type="http://schemas.openxmlformats.org/officeDocument/2006/relationships/image" Target="../media/image615.png"/><Relationship Id="rId254" Type="http://schemas.openxmlformats.org/officeDocument/2006/relationships/image" Target="../media/image254.png"/><Relationship Id="rId699" Type="http://schemas.openxmlformats.org/officeDocument/2006/relationships/image" Target="../media/image699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461" Type="http://schemas.openxmlformats.org/officeDocument/2006/relationships/image" Target="../media/image461.png"/><Relationship Id="rId559" Type="http://schemas.openxmlformats.org/officeDocument/2006/relationships/image" Target="../media/image559.png"/><Relationship Id="rId198" Type="http://schemas.openxmlformats.org/officeDocument/2006/relationships/image" Target="../media/image198.png"/><Relationship Id="rId321" Type="http://schemas.openxmlformats.org/officeDocument/2006/relationships/image" Target="../media/image321.png"/><Relationship Id="rId419" Type="http://schemas.openxmlformats.org/officeDocument/2006/relationships/image" Target="../media/image419.png"/><Relationship Id="rId626" Type="http://schemas.openxmlformats.org/officeDocument/2006/relationships/image" Target="../media/image626.png"/><Relationship Id="rId265" Type="http://schemas.openxmlformats.org/officeDocument/2006/relationships/image" Target="../media/image265.png"/><Relationship Id="rId472" Type="http://schemas.openxmlformats.org/officeDocument/2006/relationships/image" Target="../media/image472.png"/><Relationship Id="rId125" Type="http://schemas.openxmlformats.org/officeDocument/2006/relationships/image" Target="../media/image125.png"/><Relationship Id="rId332" Type="http://schemas.openxmlformats.org/officeDocument/2006/relationships/image" Target="../media/image332.png"/><Relationship Id="rId637" Type="http://schemas.openxmlformats.org/officeDocument/2006/relationships/image" Target="../media/image637.png"/><Relationship Id="rId276" Type="http://schemas.openxmlformats.org/officeDocument/2006/relationships/image" Target="../media/image276.png"/><Relationship Id="rId483" Type="http://schemas.openxmlformats.org/officeDocument/2006/relationships/image" Target="../media/image483.png"/><Relationship Id="rId690" Type="http://schemas.openxmlformats.org/officeDocument/2006/relationships/image" Target="../media/image690.png"/><Relationship Id="rId704" Type="http://schemas.openxmlformats.org/officeDocument/2006/relationships/image" Target="../media/image704.png"/><Relationship Id="rId40" Type="http://schemas.openxmlformats.org/officeDocument/2006/relationships/image" Target="../media/image40.png"/><Relationship Id="rId136" Type="http://schemas.openxmlformats.org/officeDocument/2006/relationships/image" Target="../media/image136.png"/><Relationship Id="rId343" Type="http://schemas.openxmlformats.org/officeDocument/2006/relationships/image" Target="../media/image343.png"/><Relationship Id="rId550" Type="http://schemas.openxmlformats.org/officeDocument/2006/relationships/image" Target="../media/image550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9525</xdr:colOff>
      <xdr:row>0</xdr:row>
      <xdr:rowOff>114300</xdr:rowOff>
    </xdr:from>
    <xdr:to>
      <xdr:col>2</xdr:col>
      <xdr:colOff>1581150</xdr:colOff>
      <xdr:row>3</xdr:row>
      <xdr:rowOff>247650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6</xdr:row>
      <xdr:rowOff>257175</xdr:rowOff>
    </xdr:from>
    <xdr:to>
      <xdr:col>2</xdr:col>
      <xdr:colOff>1581150</xdr:colOff>
      <xdr:row>6</xdr:row>
      <xdr:rowOff>809625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7</xdr:row>
      <xdr:rowOff>266700</xdr:rowOff>
    </xdr:from>
    <xdr:to>
      <xdr:col>2</xdr:col>
      <xdr:colOff>1581150</xdr:colOff>
      <xdr:row>7</xdr:row>
      <xdr:rowOff>790575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8</xdr:row>
      <xdr:rowOff>257175</xdr:rowOff>
    </xdr:from>
    <xdr:to>
      <xdr:col>2</xdr:col>
      <xdr:colOff>1581150</xdr:colOff>
      <xdr:row>8</xdr:row>
      <xdr:rowOff>800100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9</xdr:row>
      <xdr:rowOff>219075</xdr:rowOff>
    </xdr:from>
    <xdr:to>
      <xdr:col>2</xdr:col>
      <xdr:colOff>1581150</xdr:colOff>
      <xdr:row>9</xdr:row>
      <xdr:rowOff>847725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10</xdr:row>
      <xdr:rowOff>219075</xdr:rowOff>
    </xdr:from>
    <xdr:to>
      <xdr:col>2</xdr:col>
      <xdr:colOff>1581150</xdr:colOff>
      <xdr:row>10</xdr:row>
      <xdr:rowOff>838200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11</xdr:row>
      <xdr:rowOff>161925</xdr:rowOff>
    </xdr:from>
    <xdr:to>
      <xdr:col>2</xdr:col>
      <xdr:colOff>1581150</xdr:colOff>
      <xdr:row>11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12</xdr:row>
      <xdr:rowOff>190500</xdr:rowOff>
    </xdr:from>
    <xdr:to>
      <xdr:col>2</xdr:col>
      <xdr:colOff>1581150</xdr:colOff>
      <xdr:row>12</xdr:row>
      <xdr:rowOff>866775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13</xdr:row>
      <xdr:rowOff>209550</xdr:rowOff>
    </xdr:from>
    <xdr:to>
      <xdr:col>2</xdr:col>
      <xdr:colOff>1581150</xdr:colOff>
      <xdr:row>13</xdr:row>
      <xdr:rowOff>847725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14</xdr:row>
      <xdr:rowOff>171450</xdr:rowOff>
    </xdr:from>
    <xdr:to>
      <xdr:col>2</xdr:col>
      <xdr:colOff>1581150</xdr:colOff>
      <xdr:row>14</xdr:row>
      <xdr:rowOff>885825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15</xdr:row>
      <xdr:rowOff>190500</xdr:rowOff>
    </xdr:from>
    <xdr:to>
      <xdr:col>2</xdr:col>
      <xdr:colOff>1581150</xdr:colOff>
      <xdr:row>15</xdr:row>
      <xdr:rowOff>866775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16</xdr:row>
      <xdr:rowOff>171450</xdr:rowOff>
    </xdr:from>
    <xdr:to>
      <xdr:col>2</xdr:col>
      <xdr:colOff>1581150</xdr:colOff>
      <xdr:row>16</xdr:row>
      <xdr:rowOff>885825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17</xdr:row>
      <xdr:rowOff>209550</xdr:rowOff>
    </xdr:from>
    <xdr:to>
      <xdr:col>2</xdr:col>
      <xdr:colOff>1581150</xdr:colOff>
      <xdr:row>17</xdr:row>
      <xdr:rowOff>857250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18</xdr:row>
      <xdr:rowOff>200025</xdr:rowOff>
    </xdr:from>
    <xdr:to>
      <xdr:col>2</xdr:col>
      <xdr:colOff>1581150</xdr:colOff>
      <xdr:row>18</xdr:row>
      <xdr:rowOff>866775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19</xdr:row>
      <xdr:rowOff>200025</xdr:rowOff>
    </xdr:from>
    <xdr:to>
      <xdr:col>2</xdr:col>
      <xdr:colOff>1581150</xdr:colOff>
      <xdr:row>19</xdr:row>
      <xdr:rowOff>857250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20</xdr:row>
      <xdr:rowOff>209550</xdr:rowOff>
    </xdr:from>
    <xdr:to>
      <xdr:col>2</xdr:col>
      <xdr:colOff>1581150</xdr:colOff>
      <xdr:row>20</xdr:row>
      <xdr:rowOff>847725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21</xdr:row>
      <xdr:rowOff>200025</xdr:rowOff>
    </xdr:from>
    <xdr:to>
      <xdr:col>2</xdr:col>
      <xdr:colOff>1581150</xdr:colOff>
      <xdr:row>21</xdr:row>
      <xdr:rowOff>857250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22</xdr:row>
      <xdr:rowOff>200025</xdr:rowOff>
    </xdr:from>
    <xdr:to>
      <xdr:col>2</xdr:col>
      <xdr:colOff>1581150</xdr:colOff>
      <xdr:row>22</xdr:row>
      <xdr:rowOff>866775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23</xdr:row>
      <xdr:rowOff>171450</xdr:rowOff>
    </xdr:from>
    <xdr:to>
      <xdr:col>2</xdr:col>
      <xdr:colOff>1581150</xdr:colOff>
      <xdr:row>23</xdr:row>
      <xdr:rowOff>885825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24</xdr:row>
      <xdr:rowOff>200025</xdr:rowOff>
    </xdr:from>
    <xdr:to>
      <xdr:col>2</xdr:col>
      <xdr:colOff>1581150</xdr:colOff>
      <xdr:row>24</xdr:row>
      <xdr:rowOff>857250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25</xdr:row>
      <xdr:rowOff>152400</xdr:rowOff>
    </xdr:from>
    <xdr:to>
      <xdr:col>2</xdr:col>
      <xdr:colOff>1581150</xdr:colOff>
      <xdr:row>25</xdr:row>
      <xdr:rowOff>914400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26</xdr:row>
      <xdr:rowOff>200025</xdr:rowOff>
    </xdr:from>
    <xdr:to>
      <xdr:col>2</xdr:col>
      <xdr:colOff>1581150</xdr:colOff>
      <xdr:row>26</xdr:row>
      <xdr:rowOff>857250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27</xdr:row>
      <xdr:rowOff>180975</xdr:rowOff>
    </xdr:from>
    <xdr:to>
      <xdr:col>2</xdr:col>
      <xdr:colOff>1581150</xdr:colOff>
      <xdr:row>27</xdr:row>
      <xdr:rowOff>885825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28</xdr:row>
      <xdr:rowOff>200025</xdr:rowOff>
    </xdr:from>
    <xdr:to>
      <xdr:col>2</xdr:col>
      <xdr:colOff>1581150</xdr:colOff>
      <xdr:row>28</xdr:row>
      <xdr:rowOff>866775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29</xdr:row>
      <xdr:rowOff>209550</xdr:rowOff>
    </xdr:from>
    <xdr:to>
      <xdr:col>2</xdr:col>
      <xdr:colOff>1581150</xdr:colOff>
      <xdr:row>29</xdr:row>
      <xdr:rowOff>857250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30</xdr:row>
      <xdr:rowOff>209550</xdr:rowOff>
    </xdr:from>
    <xdr:to>
      <xdr:col>2</xdr:col>
      <xdr:colOff>1581150</xdr:colOff>
      <xdr:row>30</xdr:row>
      <xdr:rowOff>857250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31</xdr:row>
      <xdr:rowOff>209550</xdr:rowOff>
    </xdr:from>
    <xdr:to>
      <xdr:col>2</xdr:col>
      <xdr:colOff>1581150</xdr:colOff>
      <xdr:row>31</xdr:row>
      <xdr:rowOff>847725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32</xdr:row>
      <xdr:rowOff>247650</xdr:rowOff>
    </xdr:from>
    <xdr:to>
      <xdr:col>2</xdr:col>
      <xdr:colOff>1581150</xdr:colOff>
      <xdr:row>32</xdr:row>
      <xdr:rowOff>819150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33</xdr:row>
      <xdr:rowOff>200025</xdr:rowOff>
    </xdr:from>
    <xdr:to>
      <xdr:col>2</xdr:col>
      <xdr:colOff>1581150</xdr:colOff>
      <xdr:row>33</xdr:row>
      <xdr:rowOff>857250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34</xdr:row>
      <xdr:rowOff>190500</xdr:rowOff>
    </xdr:from>
    <xdr:to>
      <xdr:col>2</xdr:col>
      <xdr:colOff>1581150</xdr:colOff>
      <xdr:row>34</xdr:row>
      <xdr:rowOff>876300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35</xdr:row>
      <xdr:rowOff>219075</xdr:rowOff>
    </xdr:from>
    <xdr:to>
      <xdr:col>2</xdr:col>
      <xdr:colOff>1581150</xdr:colOff>
      <xdr:row>35</xdr:row>
      <xdr:rowOff>847725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36</xdr:row>
      <xdr:rowOff>190500</xdr:rowOff>
    </xdr:from>
    <xdr:to>
      <xdr:col>2</xdr:col>
      <xdr:colOff>1581150</xdr:colOff>
      <xdr:row>36</xdr:row>
      <xdr:rowOff>866775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37</xdr:row>
      <xdr:rowOff>209550</xdr:rowOff>
    </xdr:from>
    <xdr:to>
      <xdr:col>2</xdr:col>
      <xdr:colOff>1581150</xdr:colOff>
      <xdr:row>37</xdr:row>
      <xdr:rowOff>857250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38</xdr:row>
      <xdr:rowOff>209550</xdr:rowOff>
    </xdr:from>
    <xdr:to>
      <xdr:col>2</xdr:col>
      <xdr:colOff>1581150</xdr:colOff>
      <xdr:row>38</xdr:row>
      <xdr:rowOff>857250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39</xdr:row>
      <xdr:rowOff>228600</xdr:rowOff>
    </xdr:from>
    <xdr:to>
      <xdr:col>2</xdr:col>
      <xdr:colOff>1581150</xdr:colOff>
      <xdr:row>39</xdr:row>
      <xdr:rowOff>838200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40</xdr:row>
      <xdr:rowOff>200025</xdr:rowOff>
    </xdr:from>
    <xdr:to>
      <xdr:col>2</xdr:col>
      <xdr:colOff>1581150</xdr:colOff>
      <xdr:row>40</xdr:row>
      <xdr:rowOff>866775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41</xdr:row>
      <xdr:rowOff>180975</xdr:rowOff>
    </xdr:from>
    <xdr:to>
      <xdr:col>2</xdr:col>
      <xdr:colOff>1581150</xdr:colOff>
      <xdr:row>41</xdr:row>
      <xdr:rowOff>876300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42</xdr:row>
      <xdr:rowOff>200025</xdr:rowOff>
    </xdr:from>
    <xdr:to>
      <xdr:col>2</xdr:col>
      <xdr:colOff>1581150</xdr:colOff>
      <xdr:row>42</xdr:row>
      <xdr:rowOff>866775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43</xdr:row>
      <xdr:rowOff>180975</xdr:rowOff>
    </xdr:from>
    <xdr:to>
      <xdr:col>2</xdr:col>
      <xdr:colOff>1581150</xdr:colOff>
      <xdr:row>43</xdr:row>
      <xdr:rowOff>885825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44</xdr:row>
      <xdr:rowOff>266700</xdr:rowOff>
    </xdr:from>
    <xdr:to>
      <xdr:col>2</xdr:col>
      <xdr:colOff>1581150</xdr:colOff>
      <xdr:row>44</xdr:row>
      <xdr:rowOff>790575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45</xdr:row>
      <xdr:rowOff>257175</xdr:rowOff>
    </xdr:from>
    <xdr:to>
      <xdr:col>2</xdr:col>
      <xdr:colOff>1581150</xdr:colOff>
      <xdr:row>45</xdr:row>
      <xdr:rowOff>809625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46</xdr:row>
      <xdr:rowOff>276225</xdr:rowOff>
    </xdr:from>
    <xdr:to>
      <xdr:col>2</xdr:col>
      <xdr:colOff>1581150</xdr:colOff>
      <xdr:row>46</xdr:row>
      <xdr:rowOff>781050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47</xdr:row>
      <xdr:rowOff>285750</xdr:rowOff>
    </xdr:from>
    <xdr:to>
      <xdr:col>2</xdr:col>
      <xdr:colOff>1581150</xdr:colOff>
      <xdr:row>47</xdr:row>
      <xdr:rowOff>771525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48</xdr:row>
      <xdr:rowOff>266700</xdr:rowOff>
    </xdr:from>
    <xdr:to>
      <xdr:col>2</xdr:col>
      <xdr:colOff>1581150</xdr:colOff>
      <xdr:row>48</xdr:row>
      <xdr:rowOff>790575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266700</xdr:colOff>
      <xdr:row>49</xdr:row>
      <xdr:rowOff>9525</xdr:rowOff>
    </xdr:from>
    <xdr:to>
      <xdr:col>2</xdr:col>
      <xdr:colOff>1314450</xdr:colOff>
      <xdr:row>49</xdr:row>
      <xdr:rowOff>1057275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295275</xdr:colOff>
      <xdr:row>50</xdr:row>
      <xdr:rowOff>9525</xdr:rowOff>
    </xdr:from>
    <xdr:to>
      <xdr:col>2</xdr:col>
      <xdr:colOff>1295400</xdr:colOff>
      <xdr:row>50</xdr:row>
      <xdr:rowOff>1057275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266700</xdr:colOff>
      <xdr:row>51</xdr:row>
      <xdr:rowOff>9525</xdr:rowOff>
    </xdr:from>
    <xdr:to>
      <xdr:col>2</xdr:col>
      <xdr:colOff>1323975</xdr:colOff>
      <xdr:row>51</xdr:row>
      <xdr:rowOff>1057275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266700</xdr:colOff>
      <xdr:row>52</xdr:row>
      <xdr:rowOff>9525</xdr:rowOff>
    </xdr:from>
    <xdr:to>
      <xdr:col>2</xdr:col>
      <xdr:colOff>1323975</xdr:colOff>
      <xdr:row>52</xdr:row>
      <xdr:rowOff>1057275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257175</xdr:colOff>
      <xdr:row>53</xdr:row>
      <xdr:rowOff>9525</xdr:rowOff>
    </xdr:from>
    <xdr:to>
      <xdr:col>2</xdr:col>
      <xdr:colOff>1323975</xdr:colOff>
      <xdr:row>53</xdr:row>
      <xdr:rowOff>1057275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266700</xdr:colOff>
      <xdr:row>54</xdr:row>
      <xdr:rowOff>9525</xdr:rowOff>
    </xdr:from>
    <xdr:to>
      <xdr:col>2</xdr:col>
      <xdr:colOff>1323975</xdr:colOff>
      <xdr:row>54</xdr:row>
      <xdr:rowOff>1057275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266700</xdr:colOff>
      <xdr:row>55</xdr:row>
      <xdr:rowOff>9525</xdr:rowOff>
    </xdr:from>
    <xdr:to>
      <xdr:col>2</xdr:col>
      <xdr:colOff>1323975</xdr:colOff>
      <xdr:row>55</xdr:row>
      <xdr:rowOff>1057275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219075</xdr:colOff>
      <xdr:row>56</xdr:row>
      <xdr:rowOff>9525</xdr:rowOff>
    </xdr:from>
    <xdr:to>
      <xdr:col>2</xdr:col>
      <xdr:colOff>1362075</xdr:colOff>
      <xdr:row>56</xdr:row>
      <xdr:rowOff>1057275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57</xdr:row>
      <xdr:rowOff>295275</xdr:rowOff>
    </xdr:from>
    <xdr:to>
      <xdr:col>2</xdr:col>
      <xdr:colOff>1581150</xdr:colOff>
      <xdr:row>57</xdr:row>
      <xdr:rowOff>762000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58</xdr:row>
      <xdr:rowOff>219075</xdr:rowOff>
    </xdr:from>
    <xdr:to>
      <xdr:col>2</xdr:col>
      <xdr:colOff>1581150</xdr:colOff>
      <xdr:row>58</xdr:row>
      <xdr:rowOff>847725</xdr:rowOff>
    </xdr:to>
    <xdr:pic>
      <xdr:nvPicPr>
        <xdr:cNvPr id="55" name="Имя " descr="Descr 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523875</xdr:colOff>
      <xdr:row>59</xdr:row>
      <xdr:rowOff>9525</xdr:rowOff>
    </xdr:from>
    <xdr:to>
      <xdr:col>2</xdr:col>
      <xdr:colOff>1057275</xdr:colOff>
      <xdr:row>59</xdr:row>
      <xdr:rowOff>1047750</xdr:rowOff>
    </xdr:to>
    <xdr:pic>
      <xdr:nvPicPr>
        <xdr:cNvPr id="56" name="Имя " descr="Descr 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390525</xdr:colOff>
      <xdr:row>60</xdr:row>
      <xdr:rowOff>9525</xdr:rowOff>
    </xdr:from>
    <xdr:to>
      <xdr:col>2</xdr:col>
      <xdr:colOff>1190625</xdr:colOff>
      <xdr:row>60</xdr:row>
      <xdr:rowOff>1057275</xdr:rowOff>
    </xdr:to>
    <xdr:pic>
      <xdr:nvPicPr>
        <xdr:cNvPr id="57" name="Имя " descr="Descr 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447675</xdr:colOff>
      <xdr:row>61</xdr:row>
      <xdr:rowOff>9525</xdr:rowOff>
    </xdr:from>
    <xdr:to>
      <xdr:col>2</xdr:col>
      <xdr:colOff>1133475</xdr:colOff>
      <xdr:row>61</xdr:row>
      <xdr:rowOff>1057275</xdr:rowOff>
    </xdr:to>
    <xdr:pic>
      <xdr:nvPicPr>
        <xdr:cNvPr id="58" name="Имя " descr="Descr 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447675</xdr:colOff>
      <xdr:row>62</xdr:row>
      <xdr:rowOff>9525</xdr:rowOff>
    </xdr:from>
    <xdr:to>
      <xdr:col>2</xdr:col>
      <xdr:colOff>1133475</xdr:colOff>
      <xdr:row>62</xdr:row>
      <xdr:rowOff>1057275</xdr:rowOff>
    </xdr:to>
    <xdr:pic>
      <xdr:nvPicPr>
        <xdr:cNvPr id="59" name="Имя " descr="Descr 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428625</xdr:colOff>
      <xdr:row>63</xdr:row>
      <xdr:rowOff>0</xdr:rowOff>
    </xdr:from>
    <xdr:to>
      <xdr:col>2</xdr:col>
      <xdr:colOff>1152525</xdr:colOff>
      <xdr:row>63</xdr:row>
      <xdr:rowOff>1057275</xdr:rowOff>
    </xdr:to>
    <xdr:pic>
      <xdr:nvPicPr>
        <xdr:cNvPr id="60" name="Имя " descr="Descr 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428625</xdr:colOff>
      <xdr:row>64</xdr:row>
      <xdr:rowOff>0</xdr:rowOff>
    </xdr:from>
    <xdr:to>
      <xdr:col>2</xdr:col>
      <xdr:colOff>1152525</xdr:colOff>
      <xdr:row>64</xdr:row>
      <xdr:rowOff>1057275</xdr:rowOff>
    </xdr:to>
    <xdr:pic>
      <xdr:nvPicPr>
        <xdr:cNvPr id="61" name="Имя " descr="Descr 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65</xdr:row>
      <xdr:rowOff>285750</xdr:rowOff>
    </xdr:from>
    <xdr:to>
      <xdr:col>2</xdr:col>
      <xdr:colOff>1581150</xdr:colOff>
      <xdr:row>65</xdr:row>
      <xdr:rowOff>771525</xdr:rowOff>
    </xdr:to>
    <xdr:pic>
      <xdr:nvPicPr>
        <xdr:cNvPr id="62" name="Имя " descr="Descr 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66</xdr:row>
      <xdr:rowOff>295275</xdr:rowOff>
    </xdr:from>
    <xdr:to>
      <xdr:col>2</xdr:col>
      <xdr:colOff>1581150</xdr:colOff>
      <xdr:row>66</xdr:row>
      <xdr:rowOff>762000</xdr:rowOff>
    </xdr:to>
    <xdr:pic>
      <xdr:nvPicPr>
        <xdr:cNvPr id="63" name="Имя " descr="Descr 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523875</xdr:colOff>
      <xdr:row>67</xdr:row>
      <xdr:rowOff>0</xdr:rowOff>
    </xdr:from>
    <xdr:to>
      <xdr:col>2</xdr:col>
      <xdr:colOff>1057275</xdr:colOff>
      <xdr:row>67</xdr:row>
      <xdr:rowOff>1057275</xdr:rowOff>
    </xdr:to>
    <xdr:pic>
      <xdr:nvPicPr>
        <xdr:cNvPr id="64" name="Имя " descr="Descr 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533400</xdr:colOff>
      <xdr:row>68</xdr:row>
      <xdr:rowOff>9525</xdr:rowOff>
    </xdr:from>
    <xdr:to>
      <xdr:col>2</xdr:col>
      <xdr:colOff>1057275</xdr:colOff>
      <xdr:row>68</xdr:row>
      <xdr:rowOff>1057275</xdr:rowOff>
    </xdr:to>
    <xdr:pic>
      <xdr:nvPicPr>
        <xdr:cNvPr id="65" name="Имя " descr="Descr 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523875</xdr:colOff>
      <xdr:row>69</xdr:row>
      <xdr:rowOff>9525</xdr:rowOff>
    </xdr:from>
    <xdr:to>
      <xdr:col>2</xdr:col>
      <xdr:colOff>1066800</xdr:colOff>
      <xdr:row>69</xdr:row>
      <xdr:rowOff>1057275</xdr:rowOff>
    </xdr:to>
    <xdr:pic>
      <xdr:nvPicPr>
        <xdr:cNvPr id="66" name="Имя " descr="Descr ">
          <a:extLst>
            <a:ext uri="{FF2B5EF4-FFF2-40B4-BE49-F238E27FC236}">
              <a16:creationId xmlns:a16="http://schemas.microsoft.com/office/drawing/2014/main" id="{00000000-0008-0000-00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371475</xdr:colOff>
      <xdr:row>70</xdr:row>
      <xdr:rowOff>9525</xdr:rowOff>
    </xdr:from>
    <xdr:to>
      <xdr:col>2</xdr:col>
      <xdr:colOff>1209675</xdr:colOff>
      <xdr:row>70</xdr:row>
      <xdr:rowOff>1057275</xdr:rowOff>
    </xdr:to>
    <xdr:pic>
      <xdr:nvPicPr>
        <xdr:cNvPr id="67" name="Имя " descr="Descr ">
          <a:extLst>
            <a:ext uri="{FF2B5EF4-FFF2-40B4-BE49-F238E27FC236}">
              <a16:creationId xmlns:a16="http://schemas.microsoft.com/office/drawing/2014/main" id="{00000000-0008-0000-00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323850</xdr:colOff>
      <xdr:row>71</xdr:row>
      <xdr:rowOff>9525</xdr:rowOff>
    </xdr:from>
    <xdr:to>
      <xdr:col>2</xdr:col>
      <xdr:colOff>1257300</xdr:colOff>
      <xdr:row>71</xdr:row>
      <xdr:rowOff>1057275</xdr:rowOff>
    </xdr:to>
    <xdr:pic>
      <xdr:nvPicPr>
        <xdr:cNvPr id="68" name="Имя " descr="Descr 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371475</xdr:colOff>
      <xdr:row>72</xdr:row>
      <xdr:rowOff>9525</xdr:rowOff>
    </xdr:from>
    <xdr:to>
      <xdr:col>2</xdr:col>
      <xdr:colOff>1219200</xdr:colOff>
      <xdr:row>72</xdr:row>
      <xdr:rowOff>1047750</xdr:rowOff>
    </xdr:to>
    <xdr:pic>
      <xdr:nvPicPr>
        <xdr:cNvPr id="69" name="Имя " descr="Descr 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333375</xdr:colOff>
      <xdr:row>73</xdr:row>
      <xdr:rowOff>9525</xdr:rowOff>
    </xdr:from>
    <xdr:to>
      <xdr:col>2</xdr:col>
      <xdr:colOff>1257300</xdr:colOff>
      <xdr:row>73</xdr:row>
      <xdr:rowOff>1057275</xdr:rowOff>
    </xdr:to>
    <xdr:pic>
      <xdr:nvPicPr>
        <xdr:cNvPr id="70" name="Имя " descr="Descr 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323850</xdr:colOff>
      <xdr:row>74</xdr:row>
      <xdr:rowOff>0</xdr:rowOff>
    </xdr:from>
    <xdr:to>
      <xdr:col>2</xdr:col>
      <xdr:colOff>1257300</xdr:colOff>
      <xdr:row>74</xdr:row>
      <xdr:rowOff>1057275</xdr:rowOff>
    </xdr:to>
    <xdr:pic>
      <xdr:nvPicPr>
        <xdr:cNvPr id="71" name="Имя " descr="Descr 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342900</xdr:colOff>
      <xdr:row>75</xdr:row>
      <xdr:rowOff>9525</xdr:rowOff>
    </xdr:from>
    <xdr:to>
      <xdr:col>2</xdr:col>
      <xdr:colOff>1247775</xdr:colOff>
      <xdr:row>75</xdr:row>
      <xdr:rowOff>1057275</xdr:rowOff>
    </xdr:to>
    <xdr:pic>
      <xdr:nvPicPr>
        <xdr:cNvPr id="72" name="Имя " descr="Descr ">
          <a:extLst>
            <a:ext uri="{FF2B5EF4-FFF2-40B4-BE49-F238E27FC236}">
              <a16:creationId xmlns:a16="http://schemas.microsoft.com/office/drawing/2014/main" id="{00000000-0008-0000-00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333375</xdr:colOff>
      <xdr:row>76</xdr:row>
      <xdr:rowOff>9525</xdr:rowOff>
    </xdr:from>
    <xdr:to>
      <xdr:col>2</xdr:col>
      <xdr:colOff>1257300</xdr:colOff>
      <xdr:row>76</xdr:row>
      <xdr:rowOff>1057275</xdr:rowOff>
    </xdr:to>
    <xdr:pic>
      <xdr:nvPicPr>
        <xdr:cNvPr id="73" name="Имя " descr="Descr ">
          <a:extLst>
            <a:ext uri="{FF2B5EF4-FFF2-40B4-BE49-F238E27FC236}">
              <a16:creationId xmlns:a16="http://schemas.microsoft.com/office/drawing/2014/main" id="{00000000-0008-0000-00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371475</xdr:colOff>
      <xdr:row>77</xdr:row>
      <xdr:rowOff>9525</xdr:rowOff>
    </xdr:from>
    <xdr:to>
      <xdr:col>2</xdr:col>
      <xdr:colOff>1219200</xdr:colOff>
      <xdr:row>77</xdr:row>
      <xdr:rowOff>1047750</xdr:rowOff>
    </xdr:to>
    <xdr:pic>
      <xdr:nvPicPr>
        <xdr:cNvPr id="74" name="Имя " descr="Descr ">
          <a:extLst>
            <a:ext uri="{FF2B5EF4-FFF2-40B4-BE49-F238E27FC236}">
              <a16:creationId xmlns:a16="http://schemas.microsoft.com/office/drawing/2014/main" id="{00000000-0008-0000-00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428625</xdr:colOff>
      <xdr:row>78</xdr:row>
      <xdr:rowOff>9525</xdr:rowOff>
    </xdr:from>
    <xdr:to>
      <xdr:col>2</xdr:col>
      <xdr:colOff>1152525</xdr:colOff>
      <xdr:row>78</xdr:row>
      <xdr:rowOff>1057275</xdr:rowOff>
    </xdr:to>
    <xdr:pic>
      <xdr:nvPicPr>
        <xdr:cNvPr id="75" name="Имя " descr="Descr ">
          <a:extLst>
            <a:ext uri="{FF2B5EF4-FFF2-40B4-BE49-F238E27FC236}">
              <a16:creationId xmlns:a16="http://schemas.microsoft.com/office/drawing/2014/main" id="{00000000-0008-0000-00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476250</xdr:colOff>
      <xdr:row>79</xdr:row>
      <xdr:rowOff>9525</xdr:rowOff>
    </xdr:from>
    <xdr:to>
      <xdr:col>2</xdr:col>
      <xdr:colOff>1114425</xdr:colOff>
      <xdr:row>79</xdr:row>
      <xdr:rowOff>1047750</xdr:rowOff>
    </xdr:to>
    <xdr:pic>
      <xdr:nvPicPr>
        <xdr:cNvPr id="76" name="Имя " descr="Descr ">
          <a:extLst>
            <a:ext uri="{FF2B5EF4-FFF2-40B4-BE49-F238E27FC236}">
              <a16:creationId xmlns:a16="http://schemas.microsoft.com/office/drawing/2014/main" id="{00000000-0008-0000-00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457200</xdr:colOff>
      <xdr:row>80</xdr:row>
      <xdr:rowOff>0</xdr:rowOff>
    </xdr:from>
    <xdr:to>
      <xdr:col>2</xdr:col>
      <xdr:colOff>1123950</xdr:colOff>
      <xdr:row>80</xdr:row>
      <xdr:rowOff>1057275</xdr:rowOff>
    </xdr:to>
    <xdr:pic>
      <xdr:nvPicPr>
        <xdr:cNvPr id="77" name="Имя " descr="Descr ">
          <a:extLst>
            <a:ext uri="{FF2B5EF4-FFF2-40B4-BE49-F238E27FC236}">
              <a16:creationId xmlns:a16="http://schemas.microsoft.com/office/drawing/2014/main" id="{00000000-0008-0000-00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466725</xdr:colOff>
      <xdr:row>81</xdr:row>
      <xdr:rowOff>9525</xdr:rowOff>
    </xdr:from>
    <xdr:to>
      <xdr:col>2</xdr:col>
      <xdr:colOff>1123950</xdr:colOff>
      <xdr:row>81</xdr:row>
      <xdr:rowOff>1057275</xdr:rowOff>
    </xdr:to>
    <xdr:pic>
      <xdr:nvPicPr>
        <xdr:cNvPr id="78" name="Имя " descr="Descr ">
          <a:extLst>
            <a:ext uri="{FF2B5EF4-FFF2-40B4-BE49-F238E27FC236}">
              <a16:creationId xmlns:a16="http://schemas.microsoft.com/office/drawing/2014/main" id="{00000000-0008-0000-00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82</xdr:row>
      <xdr:rowOff>19050</xdr:rowOff>
    </xdr:from>
    <xdr:to>
      <xdr:col>2</xdr:col>
      <xdr:colOff>1581150</xdr:colOff>
      <xdr:row>82</xdr:row>
      <xdr:rowOff>1047750</xdr:rowOff>
    </xdr:to>
    <xdr:pic>
      <xdr:nvPicPr>
        <xdr:cNvPr id="79" name="Имя " descr="Descr ">
          <a:extLst>
            <a:ext uri="{FF2B5EF4-FFF2-40B4-BE49-F238E27FC236}">
              <a16:creationId xmlns:a16="http://schemas.microsoft.com/office/drawing/2014/main" id="{00000000-0008-0000-00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171450</xdr:colOff>
      <xdr:row>83</xdr:row>
      <xdr:rowOff>9525</xdr:rowOff>
    </xdr:from>
    <xdr:to>
      <xdr:col>2</xdr:col>
      <xdr:colOff>1419225</xdr:colOff>
      <xdr:row>83</xdr:row>
      <xdr:rowOff>1057275</xdr:rowOff>
    </xdr:to>
    <xdr:pic>
      <xdr:nvPicPr>
        <xdr:cNvPr id="80" name="Имя " descr="Descr ">
          <a:extLst>
            <a:ext uri="{FF2B5EF4-FFF2-40B4-BE49-F238E27FC236}">
              <a16:creationId xmlns:a16="http://schemas.microsoft.com/office/drawing/2014/main" id="{00000000-0008-0000-00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84</xdr:row>
      <xdr:rowOff>19050</xdr:rowOff>
    </xdr:from>
    <xdr:to>
      <xdr:col>2</xdr:col>
      <xdr:colOff>1581150</xdr:colOff>
      <xdr:row>84</xdr:row>
      <xdr:rowOff>1038225</xdr:rowOff>
    </xdr:to>
    <xdr:pic>
      <xdr:nvPicPr>
        <xdr:cNvPr id="81" name="Имя " descr="Descr 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85</xdr:row>
      <xdr:rowOff>9525</xdr:rowOff>
    </xdr:from>
    <xdr:to>
      <xdr:col>2</xdr:col>
      <xdr:colOff>1581150</xdr:colOff>
      <xdr:row>85</xdr:row>
      <xdr:rowOff>1047750</xdr:rowOff>
    </xdr:to>
    <xdr:pic>
      <xdr:nvPicPr>
        <xdr:cNvPr id="82" name="Имя " descr="Descr ">
          <a:extLst>
            <a:ext uri="{FF2B5EF4-FFF2-40B4-BE49-F238E27FC236}">
              <a16:creationId xmlns:a16="http://schemas.microsoft.com/office/drawing/2014/main" id="{00000000-0008-0000-00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381000</xdr:colOff>
      <xdr:row>86</xdr:row>
      <xdr:rowOff>9525</xdr:rowOff>
    </xdr:from>
    <xdr:to>
      <xdr:col>2</xdr:col>
      <xdr:colOff>1200150</xdr:colOff>
      <xdr:row>86</xdr:row>
      <xdr:rowOff>1057275</xdr:rowOff>
    </xdr:to>
    <xdr:pic>
      <xdr:nvPicPr>
        <xdr:cNvPr id="83" name="Имя " descr="Descr ">
          <a:extLst>
            <a:ext uri="{FF2B5EF4-FFF2-40B4-BE49-F238E27FC236}">
              <a16:creationId xmlns:a16="http://schemas.microsoft.com/office/drawing/2014/main" id="{00000000-0008-0000-00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87</xdr:row>
      <xdr:rowOff>190500</xdr:rowOff>
    </xdr:from>
    <xdr:to>
      <xdr:col>2</xdr:col>
      <xdr:colOff>1581150</xdr:colOff>
      <xdr:row>87</xdr:row>
      <xdr:rowOff>866775</xdr:rowOff>
    </xdr:to>
    <xdr:pic>
      <xdr:nvPicPr>
        <xdr:cNvPr id="84" name="Имя " descr="Descr ">
          <a:extLst>
            <a:ext uri="{FF2B5EF4-FFF2-40B4-BE49-F238E27FC236}">
              <a16:creationId xmlns:a16="http://schemas.microsoft.com/office/drawing/2014/main" id="{00000000-0008-0000-00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304800</xdr:colOff>
      <xdr:row>88</xdr:row>
      <xdr:rowOff>9525</xdr:rowOff>
    </xdr:from>
    <xdr:to>
      <xdr:col>2</xdr:col>
      <xdr:colOff>1285875</xdr:colOff>
      <xdr:row>88</xdr:row>
      <xdr:rowOff>1057275</xdr:rowOff>
    </xdr:to>
    <xdr:pic>
      <xdr:nvPicPr>
        <xdr:cNvPr id="85" name="Имя " descr="Descr ">
          <a:extLst>
            <a:ext uri="{FF2B5EF4-FFF2-40B4-BE49-F238E27FC236}">
              <a16:creationId xmlns:a16="http://schemas.microsoft.com/office/drawing/2014/main" id="{00000000-0008-0000-00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89</xdr:row>
      <xdr:rowOff>47625</xdr:rowOff>
    </xdr:from>
    <xdr:to>
      <xdr:col>2</xdr:col>
      <xdr:colOff>1581150</xdr:colOff>
      <xdr:row>89</xdr:row>
      <xdr:rowOff>1009650</xdr:rowOff>
    </xdr:to>
    <xdr:pic>
      <xdr:nvPicPr>
        <xdr:cNvPr id="86" name="Имя " descr="Descr 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90</xdr:row>
      <xdr:rowOff>276225</xdr:rowOff>
    </xdr:from>
    <xdr:to>
      <xdr:col>2</xdr:col>
      <xdr:colOff>1581150</xdr:colOff>
      <xdr:row>90</xdr:row>
      <xdr:rowOff>781050</xdr:rowOff>
    </xdr:to>
    <xdr:pic>
      <xdr:nvPicPr>
        <xdr:cNvPr id="87" name="Имя " descr="Descr ">
          <a:extLst>
            <a:ext uri="{FF2B5EF4-FFF2-40B4-BE49-F238E27FC236}">
              <a16:creationId xmlns:a16="http://schemas.microsoft.com/office/drawing/2014/main" id="{00000000-0008-0000-00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91</xdr:row>
      <xdr:rowOff>323850</xdr:rowOff>
    </xdr:from>
    <xdr:to>
      <xdr:col>2</xdr:col>
      <xdr:colOff>1581150</xdr:colOff>
      <xdr:row>91</xdr:row>
      <xdr:rowOff>742950</xdr:rowOff>
    </xdr:to>
    <xdr:pic>
      <xdr:nvPicPr>
        <xdr:cNvPr id="88" name="Имя " descr="Descr ">
          <a:extLst>
            <a:ext uri="{FF2B5EF4-FFF2-40B4-BE49-F238E27FC236}">
              <a16:creationId xmlns:a16="http://schemas.microsoft.com/office/drawing/2014/main" id="{00000000-0008-0000-00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92</xdr:row>
      <xdr:rowOff>266700</xdr:rowOff>
    </xdr:from>
    <xdr:to>
      <xdr:col>2</xdr:col>
      <xdr:colOff>1581150</xdr:colOff>
      <xdr:row>92</xdr:row>
      <xdr:rowOff>790575</xdr:rowOff>
    </xdr:to>
    <xdr:pic>
      <xdr:nvPicPr>
        <xdr:cNvPr id="89" name="Имя " descr="Descr ">
          <a:extLst>
            <a:ext uri="{FF2B5EF4-FFF2-40B4-BE49-F238E27FC236}">
              <a16:creationId xmlns:a16="http://schemas.microsoft.com/office/drawing/2014/main" id="{00000000-0008-0000-00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93</xdr:row>
      <xdr:rowOff>276225</xdr:rowOff>
    </xdr:from>
    <xdr:to>
      <xdr:col>2</xdr:col>
      <xdr:colOff>1581150</xdr:colOff>
      <xdr:row>93</xdr:row>
      <xdr:rowOff>781050</xdr:rowOff>
    </xdr:to>
    <xdr:pic>
      <xdr:nvPicPr>
        <xdr:cNvPr id="90" name="Имя " descr="Descr ">
          <a:extLst>
            <a:ext uri="{FF2B5EF4-FFF2-40B4-BE49-F238E27FC236}">
              <a16:creationId xmlns:a16="http://schemas.microsoft.com/office/drawing/2014/main" id="{00000000-0008-0000-00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94</xdr:row>
      <xdr:rowOff>47625</xdr:rowOff>
    </xdr:from>
    <xdr:to>
      <xdr:col>2</xdr:col>
      <xdr:colOff>1581150</xdr:colOff>
      <xdr:row>94</xdr:row>
      <xdr:rowOff>1019175</xdr:rowOff>
    </xdr:to>
    <xdr:pic>
      <xdr:nvPicPr>
        <xdr:cNvPr id="91" name="Имя " descr="Descr ">
          <a:extLst>
            <a:ext uri="{FF2B5EF4-FFF2-40B4-BE49-F238E27FC236}">
              <a16:creationId xmlns:a16="http://schemas.microsoft.com/office/drawing/2014/main" id="{00000000-0008-0000-00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95</xdr:row>
      <xdr:rowOff>371475</xdr:rowOff>
    </xdr:from>
    <xdr:to>
      <xdr:col>2</xdr:col>
      <xdr:colOff>1581150</xdr:colOff>
      <xdr:row>95</xdr:row>
      <xdr:rowOff>695325</xdr:rowOff>
    </xdr:to>
    <xdr:pic>
      <xdr:nvPicPr>
        <xdr:cNvPr id="92" name="Имя " descr="Descr 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96</xdr:row>
      <xdr:rowOff>381000</xdr:rowOff>
    </xdr:from>
    <xdr:to>
      <xdr:col>2</xdr:col>
      <xdr:colOff>1581150</xdr:colOff>
      <xdr:row>96</xdr:row>
      <xdr:rowOff>685800</xdr:rowOff>
    </xdr:to>
    <xdr:pic>
      <xdr:nvPicPr>
        <xdr:cNvPr id="93" name="Имя " descr="Descr ">
          <a:extLst>
            <a:ext uri="{FF2B5EF4-FFF2-40B4-BE49-F238E27FC236}">
              <a16:creationId xmlns:a16="http://schemas.microsoft.com/office/drawing/2014/main" id="{00000000-0008-0000-00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97</xdr:row>
      <xdr:rowOff>247650</xdr:rowOff>
    </xdr:from>
    <xdr:to>
      <xdr:col>2</xdr:col>
      <xdr:colOff>1581150</xdr:colOff>
      <xdr:row>97</xdr:row>
      <xdr:rowOff>819150</xdr:rowOff>
    </xdr:to>
    <xdr:pic>
      <xdr:nvPicPr>
        <xdr:cNvPr id="94" name="Имя " descr="Descr ">
          <a:extLst>
            <a:ext uri="{FF2B5EF4-FFF2-40B4-BE49-F238E27FC236}">
              <a16:creationId xmlns:a16="http://schemas.microsoft.com/office/drawing/2014/main" id="{00000000-0008-0000-00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98</xdr:row>
      <xdr:rowOff>190500</xdr:rowOff>
    </xdr:from>
    <xdr:to>
      <xdr:col>2</xdr:col>
      <xdr:colOff>1581150</xdr:colOff>
      <xdr:row>98</xdr:row>
      <xdr:rowOff>876300</xdr:rowOff>
    </xdr:to>
    <xdr:pic>
      <xdr:nvPicPr>
        <xdr:cNvPr id="95" name="Имя " descr="Descr ">
          <a:extLst>
            <a:ext uri="{FF2B5EF4-FFF2-40B4-BE49-F238E27FC236}">
              <a16:creationId xmlns:a16="http://schemas.microsoft.com/office/drawing/2014/main" id="{00000000-0008-0000-00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99</xdr:row>
      <xdr:rowOff>304800</xdr:rowOff>
    </xdr:from>
    <xdr:to>
      <xdr:col>2</xdr:col>
      <xdr:colOff>1581150</xdr:colOff>
      <xdr:row>99</xdr:row>
      <xdr:rowOff>762000</xdr:rowOff>
    </xdr:to>
    <xdr:pic>
      <xdr:nvPicPr>
        <xdr:cNvPr id="96" name="Имя " descr="Descr ">
          <a:extLst>
            <a:ext uri="{FF2B5EF4-FFF2-40B4-BE49-F238E27FC236}">
              <a16:creationId xmlns:a16="http://schemas.microsoft.com/office/drawing/2014/main" id="{00000000-0008-0000-00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100</xdr:row>
      <xdr:rowOff>219075</xdr:rowOff>
    </xdr:from>
    <xdr:to>
      <xdr:col>2</xdr:col>
      <xdr:colOff>1581150</xdr:colOff>
      <xdr:row>100</xdr:row>
      <xdr:rowOff>838200</xdr:rowOff>
    </xdr:to>
    <xdr:pic>
      <xdr:nvPicPr>
        <xdr:cNvPr id="97" name="Имя " descr="Descr ">
          <a:extLst>
            <a:ext uri="{FF2B5EF4-FFF2-40B4-BE49-F238E27FC236}">
              <a16:creationId xmlns:a16="http://schemas.microsoft.com/office/drawing/2014/main" id="{00000000-0008-0000-00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101</xdr:row>
      <xdr:rowOff>333375</xdr:rowOff>
    </xdr:from>
    <xdr:to>
      <xdr:col>2</xdr:col>
      <xdr:colOff>1581150</xdr:colOff>
      <xdr:row>101</xdr:row>
      <xdr:rowOff>733425</xdr:rowOff>
    </xdr:to>
    <xdr:pic>
      <xdr:nvPicPr>
        <xdr:cNvPr id="98" name="Имя " descr="Descr ">
          <a:extLst>
            <a:ext uri="{FF2B5EF4-FFF2-40B4-BE49-F238E27FC236}">
              <a16:creationId xmlns:a16="http://schemas.microsoft.com/office/drawing/2014/main" id="{00000000-0008-0000-00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102</xdr:row>
      <xdr:rowOff>304800</xdr:rowOff>
    </xdr:from>
    <xdr:to>
      <xdr:col>2</xdr:col>
      <xdr:colOff>1581150</xdr:colOff>
      <xdr:row>102</xdr:row>
      <xdr:rowOff>762000</xdr:rowOff>
    </xdr:to>
    <xdr:pic>
      <xdr:nvPicPr>
        <xdr:cNvPr id="99" name="Имя " descr="Descr ">
          <a:extLst>
            <a:ext uri="{FF2B5EF4-FFF2-40B4-BE49-F238E27FC236}">
              <a16:creationId xmlns:a16="http://schemas.microsoft.com/office/drawing/2014/main" id="{00000000-0008-0000-00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103</xdr:row>
      <xdr:rowOff>333375</xdr:rowOff>
    </xdr:from>
    <xdr:to>
      <xdr:col>2</xdr:col>
      <xdr:colOff>1581150</xdr:colOff>
      <xdr:row>103</xdr:row>
      <xdr:rowOff>723900</xdr:rowOff>
    </xdr:to>
    <xdr:pic>
      <xdr:nvPicPr>
        <xdr:cNvPr id="100" name="Имя " descr="Descr ">
          <a:extLst>
            <a:ext uri="{FF2B5EF4-FFF2-40B4-BE49-F238E27FC236}">
              <a16:creationId xmlns:a16="http://schemas.microsoft.com/office/drawing/2014/main" id="{00000000-0008-0000-00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104</xdr:row>
      <xdr:rowOff>304800</xdr:rowOff>
    </xdr:from>
    <xdr:to>
      <xdr:col>2</xdr:col>
      <xdr:colOff>1581150</xdr:colOff>
      <xdr:row>104</xdr:row>
      <xdr:rowOff>752475</xdr:rowOff>
    </xdr:to>
    <xdr:pic>
      <xdr:nvPicPr>
        <xdr:cNvPr id="101" name="Имя " descr="Descr ">
          <a:extLst>
            <a:ext uri="{FF2B5EF4-FFF2-40B4-BE49-F238E27FC236}">
              <a16:creationId xmlns:a16="http://schemas.microsoft.com/office/drawing/2014/main" id="{00000000-0008-0000-00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133350</xdr:colOff>
      <xdr:row>105</xdr:row>
      <xdr:rowOff>9525</xdr:rowOff>
    </xdr:from>
    <xdr:to>
      <xdr:col>2</xdr:col>
      <xdr:colOff>1457325</xdr:colOff>
      <xdr:row>105</xdr:row>
      <xdr:rowOff>1057275</xdr:rowOff>
    </xdr:to>
    <xdr:pic>
      <xdr:nvPicPr>
        <xdr:cNvPr id="102" name="Имя " descr="Descr ">
          <a:extLst>
            <a:ext uri="{FF2B5EF4-FFF2-40B4-BE49-F238E27FC236}">
              <a16:creationId xmlns:a16="http://schemas.microsoft.com/office/drawing/2014/main" id="{00000000-0008-0000-00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106</xdr:row>
      <xdr:rowOff>304800</xdr:rowOff>
    </xdr:from>
    <xdr:to>
      <xdr:col>2</xdr:col>
      <xdr:colOff>1581150</xdr:colOff>
      <xdr:row>106</xdr:row>
      <xdr:rowOff>762000</xdr:rowOff>
    </xdr:to>
    <xdr:pic>
      <xdr:nvPicPr>
        <xdr:cNvPr id="103" name="Имя " descr="Descr ">
          <a:extLst>
            <a:ext uri="{FF2B5EF4-FFF2-40B4-BE49-F238E27FC236}">
              <a16:creationId xmlns:a16="http://schemas.microsoft.com/office/drawing/2014/main" id="{00000000-0008-0000-00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107</xdr:row>
      <xdr:rowOff>295275</xdr:rowOff>
    </xdr:from>
    <xdr:to>
      <xdr:col>2</xdr:col>
      <xdr:colOff>1581150</xdr:colOff>
      <xdr:row>107</xdr:row>
      <xdr:rowOff>771525</xdr:rowOff>
    </xdr:to>
    <xdr:pic>
      <xdr:nvPicPr>
        <xdr:cNvPr id="104" name="Имя " descr="Descr ">
          <a:extLst>
            <a:ext uri="{FF2B5EF4-FFF2-40B4-BE49-F238E27FC236}">
              <a16:creationId xmlns:a16="http://schemas.microsoft.com/office/drawing/2014/main" id="{00000000-0008-0000-00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108</xdr:row>
      <xdr:rowOff>304800</xdr:rowOff>
    </xdr:from>
    <xdr:to>
      <xdr:col>2</xdr:col>
      <xdr:colOff>1581150</xdr:colOff>
      <xdr:row>108</xdr:row>
      <xdr:rowOff>762000</xdr:rowOff>
    </xdr:to>
    <xdr:pic>
      <xdr:nvPicPr>
        <xdr:cNvPr id="105" name="Имя " descr="Descr ">
          <a:extLst>
            <a:ext uri="{FF2B5EF4-FFF2-40B4-BE49-F238E27FC236}">
              <a16:creationId xmlns:a16="http://schemas.microsoft.com/office/drawing/2014/main" id="{00000000-0008-0000-00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109</xdr:row>
      <xdr:rowOff>314325</xdr:rowOff>
    </xdr:from>
    <xdr:to>
      <xdr:col>2</xdr:col>
      <xdr:colOff>1581150</xdr:colOff>
      <xdr:row>109</xdr:row>
      <xdr:rowOff>752475</xdr:rowOff>
    </xdr:to>
    <xdr:pic>
      <xdr:nvPicPr>
        <xdr:cNvPr id="106" name="Имя " descr="Descr 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314325</xdr:colOff>
      <xdr:row>110</xdr:row>
      <xdr:rowOff>9525</xdr:rowOff>
    </xdr:from>
    <xdr:to>
      <xdr:col>2</xdr:col>
      <xdr:colOff>1266825</xdr:colOff>
      <xdr:row>110</xdr:row>
      <xdr:rowOff>1057275</xdr:rowOff>
    </xdr:to>
    <xdr:pic>
      <xdr:nvPicPr>
        <xdr:cNvPr id="107" name="Имя " descr="Descr ">
          <a:extLst>
            <a:ext uri="{FF2B5EF4-FFF2-40B4-BE49-F238E27FC236}">
              <a16:creationId xmlns:a16="http://schemas.microsoft.com/office/drawing/2014/main" id="{00000000-0008-0000-00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390525</xdr:colOff>
      <xdr:row>111</xdr:row>
      <xdr:rowOff>9525</xdr:rowOff>
    </xdr:from>
    <xdr:to>
      <xdr:col>2</xdr:col>
      <xdr:colOff>1200150</xdr:colOff>
      <xdr:row>111</xdr:row>
      <xdr:rowOff>1057275</xdr:rowOff>
    </xdr:to>
    <xdr:pic>
      <xdr:nvPicPr>
        <xdr:cNvPr id="108" name="Имя " descr="Descr ">
          <a:extLst>
            <a:ext uri="{FF2B5EF4-FFF2-40B4-BE49-F238E27FC236}">
              <a16:creationId xmlns:a16="http://schemas.microsoft.com/office/drawing/2014/main" id="{00000000-0008-0000-00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409575</xdr:colOff>
      <xdr:row>112</xdr:row>
      <xdr:rowOff>9525</xdr:rowOff>
    </xdr:from>
    <xdr:to>
      <xdr:col>2</xdr:col>
      <xdr:colOff>1171575</xdr:colOff>
      <xdr:row>112</xdr:row>
      <xdr:rowOff>1057275</xdr:rowOff>
    </xdr:to>
    <xdr:pic>
      <xdr:nvPicPr>
        <xdr:cNvPr id="109" name="Имя " descr="Descr ">
          <a:extLst>
            <a:ext uri="{FF2B5EF4-FFF2-40B4-BE49-F238E27FC236}">
              <a16:creationId xmlns:a16="http://schemas.microsoft.com/office/drawing/2014/main" id="{00000000-0008-0000-00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428625</xdr:colOff>
      <xdr:row>113</xdr:row>
      <xdr:rowOff>9525</xdr:rowOff>
    </xdr:from>
    <xdr:to>
      <xdr:col>2</xdr:col>
      <xdr:colOff>1162050</xdr:colOff>
      <xdr:row>113</xdr:row>
      <xdr:rowOff>1057275</xdr:rowOff>
    </xdr:to>
    <xdr:pic>
      <xdr:nvPicPr>
        <xdr:cNvPr id="110" name="Имя " descr="Descr ">
          <a:extLst>
            <a:ext uri="{FF2B5EF4-FFF2-40B4-BE49-F238E27FC236}">
              <a16:creationId xmlns:a16="http://schemas.microsoft.com/office/drawing/2014/main" id="{00000000-0008-0000-00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352425</xdr:colOff>
      <xdr:row>114</xdr:row>
      <xdr:rowOff>9525</xdr:rowOff>
    </xdr:from>
    <xdr:to>
      <xdr:col>2</xdr:col>
      <xdr:colOff>1228725</xdr:colOff>
      <xdr:row>114</xdr:row>
      <xdr:rowOff>1057275</xdr:rowOff>
    </xdr:to>
    <xdr:pic>
      <xdr:nvPicPr>
        <xdr:cNvPr id="111" name="Имя " descr="Descr ">
          <a:extLst>
            <a:ext uri="{FF2B5EF4-FFF2-40B4-BE49-F238E27FC236}">
              <a16:creationId xmlns:a16="http://schemas.microsoft.com/office/drawing/2014/main" id="{00000000-0008-0000-00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428625</xdr:colOff>
      <xdr:row>115</xdr:row>
      <xdr:rowOff>9525</xdr:rowOff>
    </xdr:from>
    <xdr:to>
      <xdr:col>2</xdr:col>
      <xdr:colOff>1162050</xdr:colOff>
      <xdr:row>115</xdr:row>
      <xdr:rowOff>1057275</xdr:rowOff>
    </xdr:to>
    <xdr:pic>
      <xdr:nvPicPr>
        <xdr:cNvPr id="112" name="Имя " descr="Descr ">
          <a:extLst>
            <a:ext uri="{FF2B5EF4-FFF2-40B4-BE49-F238E27FC236}">
              <a16:creationId xmlns:a16="http://schemas.microsoft.com/office/drawing/2014/main" id="{00000000-0008-0000-00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419100</xdr:colOff>
      <xdr:row>116</xdr:row>
      <xdr:rowOff>9525</xdr:rowOff>
    </xdr:from>
    <xdr:to>
      <xdr:col>2</xdr:col>
      <xdr:colOff>1171575</xdr:colOff>
      <xdr:row>116</xdr:row>
      <xdr:rowOff>1057275</xdr:rowOff>
    </xdr:to>
    <xdr:pic>
      <xdr:nvPicPr>
        <xdr:cNvPr id="113" name="Имя " descr="Descr ">
          <a:extLst>
            <a:ext uri="{FF2B5EF4-FFF2-40B4-BE49-F238E27FC236}">
              <a16:creationId xmlns:a16="http://schemas.microsoft.com/office/drawing/2014/main" id="{00000000-0008-0000-00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419100</xdr:colOff>
      <xdr:row>117</xdr:row>
      <xdr:rowOff>9525</xdr:rowOff>
    </xdr:from>
    <xdr:to>
      <xdr:col>2</xdr:col>
      <xdr:colOff>1171575</xdr:colOff>
      <xdr:row>117</xdr:row>
      <xdr:rowOff>1057275</xdr:rowOff>
    </xdr:to>
    <xdr:pic>
      <xdr:nvPicPr>
        <xdr:cNvPr id="114" name="Имя " descr="Descr ">
          <a:extLst>
            <a:ext uri="{FF2B5EF4-FFF2-40B4-BE49-F238E27FC236}">
              <a16:creationId xmlns:a16="http://schemas.microsoft.com/office/drawing/2014/main" id="{00000000-0008-0000-00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314325</xdr:colOff>
      <xdr:row>118</xdr:row>
      <xdr:rowOff>9525</xdr:rowOff>
    </xdr:from>
    <xdr:to>
      <xdr:col>2</xdr:col>
      <xdr:colOff>1266825</xdr:colOff>
      <xdr:row>118</xdr:row>
      <xdr:rowOff>1047750</xdr:rowOff>
    </xdr:to>
    <xdr:pic>
      <xdr:nvPicPr>
        <xdr:cNvPr id="115" name="Имя " descr="Descr ">
          <a:extLst>
            <a:ext uri="{FF2B5EF4-FFF2-40B4-BE49-F238E27FC236}">
              <a16:creationId xmlns:a16="http://schemas.microsoft.com/office/drawing/2014/main" id="{00000000-0008-0000-00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285750</xdr:colOff>
      <xdr:row>119</xdr:row>
      <xdr:rowOff>9525</xdr:rowOff>
    </xdr:from>
    <xdr:to>
      <xdr:col>2</xdr:col>
      <xdr:colOff>1295400</xdr:colOff>
      <xdr:row>119</xdr:row>
      <xdr:rowOff>1057275</xdr:rowOff>
    </xdr:to>
    <xdr:pic>
      <xdr:nvPicPr>
        <xdr:cNvPr id="116" name="Имя " descr="Descr ">
          <a:extLst>
            <a:ext uri="{FF2B5EF4-FFF2-40B4-BE49-F238E27FC236}">
              <a16:creationId xmlns:a16="http://schemas.microsoft.com/office/drawing/2014/main" id="{00000000-0008-0000-00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257175</xdr:colOff>
      <xdr:row>120</xdr:row>
      <xdr:rowOff>9525</xdr:rowOff>
    </xdr:from>
    <xdr:to>
      <xdr:col>2</xdr:col>
      <xdr:colOff>1333500</xdr:colOff>
      <xdr:row>120</xdr:row>
      <xdr:rowOff>1057275</xdr:rowOff>
    </xdr:to>
    <xdr:pic>
      <xdr:nvPicPr>
        <xdr:cNvPr id="117" name="Имя " descr="Descr ">
          <a:extLst>
            <a:ext uri="{FF2B5EF4-FFF2-40B4-BE49-F238E27FC236}">
              <a16:creationId xmlns:a16="http://schemas.microsoft.com/office/drawing/2014/main" id="{00000000-0008-0000-00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266700</xdr:colOff>
      <xdr:row>121</xdr:row>
      <xdr:rowOff>9525</xdr:rowOff>
    </xdr:from>
    <xdr:to>
      <xdr:col>2</xdr:col>
      <xdr:colOff>1314450</xdr:colOff>
      <xdr:row>121</xdr:row>
      <xdr:rowOff>1057275</xdr:rowOff>
    </xdr:to>
    <xdr:pic>
      <xdr:nvPicPr>
        <xdr:cNvPr id="118" name="Имя " descr="Descr ">
          <a:extLst>
            <a:ext uri="{FF2B5EF4-FFF2-40B4-BE49-F238E27FC236}">
              <a16:creationId xmlns:a16="http://schemas.microsoft.com/office/drawing/2014/main" id="{00000000-0008-0000-00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295275</xdr:colOff>
      <xdr:row>122</xdr:row>
      <xdr:rowOff>9525</xdr:rowOff>
    </xdr:from>
    <xdr:to>
      <xdr:col>2</xdr:col>
      <xdr:colOff>1295400</xdr:colOff>
      <xdr:row>122</xdr:row>
      <xdr:rowOff>1057275</xdr:rowOff>
    </xdr:to>
    <xdr:pic>
      <xdr:nvPicPr>
        <xdr:cNvPr id="119" name="Имя " descr="Descr ">
          <a:extLst>
            <a:ext uri="{FF2B5EF4-FFF2-40B4-BE49-F238E27FC236}">
              <a16:creationId xmlns:a16="http://schemas.microsoft.com/office/drawing/2014/main" id="{00000000-0008-0000-00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285750</xdr:colOff>
      <xdr:row>123</xdr:row>
      <xdr:rowOff>9525</xdr:rowOff>
    </xdr:from>
    <xdr:to>
      <xdr:col>2</xdr:col>
      <xdr:colOff>1304925</xdr:colOff>
      <xdr:row>123</xdr:row>
      <xdr:rowOff>1057275</xdr:rowOff>
    </xdr:to>
    <xdr:pic>
      <xdr:nvPicPr>
        <xdr:cNvPr id="120" name="Имя " descr="Descr ">
          <a:extLst>
            <a:ext uri="{FF2B5EF4-FFF2-40B4-BE49-F238E27FC236}">
              <a16:creationId xmlns:a16="http://schemas.microsoft.com/office/drawing/2014/main" id="{00000000-0008-0000-00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209550</xdr:colOff>
      <xdr:row>124</xdr:row>
      <xdr:rowOff>9525</xdr:rowOff>
    </xdr:from>
    <xdr:to>
      <xdr:col>2</xdr:col>
      <xdr:colOff>1371600</xdr:colOff>
      <xdr:row>124</xdr:row>
      <xdr:rowOff>1057275</xdr:rowOff>
    </xdr:to>
    <xdr:pic>
      <xdr:nvPicPr>
        <xdr:cNvPr id="121" name="Имя " descr="Descr ">
          <a:extLst>
            <a:ext uri="{FF2B5EF4-FFF2-40B4-BE49-F238E27FC236}">
              <a16:creationId xmlns:a16="http://schemas.microsoft.com/office/drawing/2014/main" id="{00000000-0008-0000-00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125</xdr:row>
      <xdr:rowOff>57150</xdr:rowOff>
    </xdr:from>
    <xdr:to>
      <xdr:col>2</xdr:col>
      <xdr:colOff>1581150</xdr:colOff>
      <xdr:row>125</xdr:row>
      <xdr:rowOff>1000125</xdr:rowOff>
    </xdr:to>
    <xdr:pic>
      <xdr:nvPicPr>
        <xdr:cNvPr id="122" name="Имя " descr="Descr ">
          <a:extLst>
            <a:ext uri="{FF2B5EF4-FFF2-40B4-BE49-F238E27FC236}">
              <a16:creationId xmlns:a16="http://schemas.microsoft.com/office/drawing/2014/main" id="{00000000-0008-0000-00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126</xdr:row>
      <xdr:rowOff>57150</xdr:rowOff>
    </xdr:from>
    <xdr:to>
      <xdr:col>2</xdr:col>
      <xdr:colOff>1581150</xdr:colOff>
      <xdr:row>126</xdr:row>
      <xdr:rowOff>1000125</xdr:rowOff>
    </xdr:to>
    <xdr:pic>
      <xdr:nvPicPr>
        <xdr:cNvPr id="123" name="Имя " descr="Descr ">
          <a:extLst>
            <a:ext uri="{FF2B5EF4-FFF2-40B4-BE49-F238E27FC236}">
              <a16:creationId xmlns:a16="http://schemas.microsoft.com/office/drawing/2014/main" id="{00000000-0008-0000-00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127</xdr:row>
      <xdr:rowOff>57150</xdr:rowOff>
    </xdr:from>
    <xdr:to>
      <xdr:col>2</xdr:col>
      <xdr:colOff>1581150</xdr:colOff>
      <xdr:row>127</xdr:row>
      <xdr:rowOff>1009650</xdr:rowOff>
    </xdr:to>
    <xdr:pic>
      <xdr:nvPicPr>
        <xdr:cNvPr id="124" name="Имя " descr="Descr ">
          <a:extLst>
            <a:ext uri="{FF2B5EF4-FFF2-40B4-BE49-F238E27FC236}">
              <a16:creationId xmlns:a16="http://schemas.microsoft.com/office/drawing/2014/main" id="{00000000-0008-0000-00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128</xdr:row>
      <xdr:rowOff>95250</xdr:rowOff>
    </xdr:from>
    <xdr:to>
      <xdr:col>2</xdr:col>
      <xdr:colOff>1581150</xdr:colOff>
      <xdr:row>128</xdr:row>
      <xdr:rowOff>971550</xdr:rowOff>
    </xdr:to>
    <xdr:pic>
      <xdr:nvPicPr>
        <xdr:cNvPr id="125" name="Имя " descr="Descr ">
          <a:extLst>
            <a:ext uri="{FF2B5EF4-FFF2-40B4-BE49-F238E27FC236}">
              <a16:creationId xmlns:a16="http://schemas.microsoft.com/office/drawing/2014/main" id="{00000000-0008-0000-00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129</xdr:row>
      <xdr:rowOff>57150</xdr:rowOff>
    </xdr:from>
    <xdr:to>
      <xdr:col>2</xdr:col>
      <xdr:colOff>1581150</xdr:colOff>
      <xdr:row>129</xdr:row>
      <xdr:rowOff>1000125</xdr:rowOff>
    </xdr:to>
    <xdr:pic>
      <xdr:nvPicPr>
        <xdr:cNvPr id="126" name="Имя " descr="Descr ">
          <a:extLst>
            <a:ext uri="{FF2B5EF4-FFF2-40B4-BE49-F238E27FC236}">
              <a16:creationId xmlns:a16="http://schemas.microsoft.com/office/drawing/2014/main" id="{00000000-0008-0000-00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276225</xdr:colOff>
      <xdr:row>130</xdr:row>
      <xdr:rowOff>9525</xdr:rowOff>
    </xdr:from>
    <xdr:to>
      <xdr:col>2</xdr:col>
      <xdr:colOff>1314450</xdr:colOff>
      <xdr:row>130</xdr:row>
      <xdr:rowOff>1057275</xdr:rowOff>
    </xdr:to>
    <xdr:pic>
      <xdr:nvPicPr>
        <xdr:cNvPr id="127" name="Имя " descr="Descr ">
          <a:extLst>
            <a:ext uri="{FF2B5EF4-FFF2-40B4-BE49-F238E27FC236}">
              <a16:creationId xmlns:a16="http://schemas.microsoft.com/office/drawing/2014/main" id="{00000000-0008-0000-0000-00007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266700</xdr:colOff>
      <xdr:row>131</xdr:row>
      <xdr:rowOff>9525</xdr:rowOff>
    </xdr:from>
    <xdr:to>
      <xdr:col>2</xdr:col>
      <xdr:colOff>1323975</xdr:colOff>
      <xdr:row>131</xdr:row>
      <xdr:rowOff>1057275</xdr:rowOff>
    </xdr:to>
    <xdr:pic>
      <xdr:nvPicPr>
        <xdr:cNvPr id="128" name="Имя " descr="Descr ">
          <a:extLst>
            <a:ext uri="{FF2B5EF4-FFF2-40B4-BE49-F238E27FC236}">
              <a16:creationId xmlns:a16="http://schemas.microsoft.com/office/drawing/2014/main" id="{00000000-0008-0000-0000-00008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247650</xdr:colOff>
      <xdr:row>132</xdr:row>
      <xdr:rowOff>9525</xdr:rowOff>
    </xdr:from>
    <xdr:to>
      <xdr:col>2</xdr:col>
      <xdr:colOff>1333500</xdr:colOff>
      <xdr:row>132</xdr:row>
      <xdr:rowOff>1057275</xdr:rowOff>
    </xdr:to>
    <xdr:pic>
      <xdr:nvPicPr>
        <xdr:cNvPr id="129" name="Имя " descr="Descr ">
          <a:extLst>
            <a:ext uri="{FF2B5EF4-FFF2-40B4-BE49-F238E27FC236}">
              <a16:creationId xmlns:a16="http://schemas.microsoft.com/office/drawing/2014/main" id="{00000000-0008-0000-00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266700</xdr:colOff>
      <xdr:row>133</xdr:row>
      <xdr:rowOff>9525</xdr:rowOff>
    </xdr:from>
    <xdr:to>
      <xdr:col>2</xdr:col>
      <xdr:colOff>1323975</xdr:colOff>
      <xdr:row>133</xdr:row>
      <xdr:rowOff>1057275</xdr:rowOff>
    </xdr:to>
    <xdr:pic>
      <xdr:nvPicPr>
        <xdr:cNvPr id="130" name="Имя " descr="Descr ">
          <a:extLst>
            <a:ext uri="{FF2B5EF4-FFF2-40B4-BE49-F238E27FC236}">
              <a16:creationId xmlns:a16="http://schemas.microsoft.com/office/drawing/2014/main" id="{00000000-0008-0000-0000-00008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134</xdr:row>
      <xdr:rowOff>38100</xdr:rowOff>
    </xdr:from>
    <xdr:to>
      <xdr:col>2</xdr:col>
      <xdr:colOff>1581150</xdr:colOff>
      <xdr:row>134</xdr:row>
      <xdr:rowOff>1028700</xdr:rowOff>
    </xdr:to>
    <xdr:pic>
      <xdr:nvPicPr>
        <xdr:cNvPr id="131" name="Имя " descr="Descr ">
          <a:extLst>
            <a:ext uri="{FF2B5EF4-FFF2-40B4-BE49-F238E27FC236}">
              <a16:creationId xmlns:a16="http://schemas.microsoft.com/office/drawing/2014/main" id="{00000000-0008-0000-00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135</xdr:row>
      <xdr:rowOff>104775</xdr:rowOff>
    </xdr:from>
    <xdr:to>
      <xdr:col>2</xdr:col>
      <xdr:colOff>1581150</xdr:colOff>
      <xdr:row>135</xdr:row>
      <xdr:rowOff>962025</xdr:rowOff>
    </xdr:to>
    <xdr:pic>
      <xdr:nvPicPr>
        <xdr:cNvPr id="132" name="Имя " descr="Descr ">
          <a:extLst>
            <a:ext uri="{FF2B5EF4-FFF2-40B4-BE49-F238E27FC236}">
              <a16:creationId xmlns:a16="http://schemas.microsoft.com/office/drawing/2014/main" id="{00000000-0008-0000-00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390525</xdr:colOff>
      <xdr:row>136</xdr:row>
      <xdr:rowOff>9525</xdr:rowOff>
    </xdr:from>
    <xdr:to>
      <xdr:col>2</xdr:col>
      <xdr:colOff>1200150</xdr:colOff>
      <xdr:row>136</xdr:row>
      <xdr:rowOff>1057275</xdr:rowOff>
    </xdr:to>
    <xdr:pic>
      <xdr:nvPicPr>
        <xdr:cNvPr id="133" name="Имя " descr="Descr ">
          <a:extLst>
            <a:ext uri="{FF2B5EF4-FFF2-40B4-BE49-F238E27FC236}">
              <a16:creationId xmlns:a16="http://schemas.microsoft.com/office/drawing/2014/main" id="{00000000-0008-0000-00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137</xdr:row>
      <xdr:rowOff>381000</xdr:rowOff>
    </xdr:from>
    <xdr:to>
      <xdr:col>2</xdr:col>
      <xdr:colOff>1581150</xdr:colOff>
      <xdr:row>137</xdr:row>
      <xdr:rowOff>685800</xdr:rowOff>
    </xdr:to>
    <xdr:pic>
      <xdr:nvPicPr>
        <xdr:cNvPr id="134" name="Имя " descr="Descr ">
          <a:extLst>
            <a:ext uri="{FF2B5EF4-FFF2-40B4-BE49-F238E27FC236}">
              <a16:creationId xmlns:a16="http://schemas.microsoft.com/office/drawing/2014/main" id="{00000000-0008-0000-00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138</xdr:row>
      <xdr:rowOff>390525</xdr:rowOff>
    </xdr:from>
    <xdr:to>
      <xdr:col>2</xdr:col>
      <xdr:colOff>1581150</xdr:colOff>
      <xdr:row>138</xdr:row>
      <xdr:rowOff>676275</xdr:rowOff>
    </xdr:to>
    <xdr:pic>
      <xdr:nvPicPr>
        <xdr:cNvPr id="135" name="Имя " descr="Descr ">
          <a:extLst>
            <a:ext uri="{FF2B5EF4-FFF2-40B4-BE49-F238E27FC236}">
              <a16:creationId xmlns:a16="http://schemas.microsoft.com/office/drawing/2014/main" id="{00000000-0008-0000-00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139</xdr:row>
      <xdr:rowOff>390525</xdr:rowOff>
    </xdr:from>
    <xdr:to>
      <xdr:col>2</xdr:col>
      <xdr:colOff>1581150</xdr:colOff>
      <xdr:row>139</xdr:row>
      <xdr:rowOff>676275</xdr:rowOff>
    </xdr:to>
    <xdr:pic>
      <xdr:nvPicPr>
        <xdr:cNvPr id="136" name="Имя " descr="Descr ">
          <a:extLst>
            <a:ext uri="{FF2B5EF4-FFF2-40B4-BE49-F238E27FC236}">
              <a16:creationId xmlns:a16="http://schemas.microsoft.com/office/drawing/2014/main" id="{00000000-0008-0000-0000-00008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171450</xdr:colOff>
      <xdr:row>140</xdr:row>
      <xdr:rowOff>9525</xdr:rowOff>
    </xdr:from>
    <xdr:to>
      <xdr:col>2</xdr:col>
      <xdr:colOff>1419225</xdr:colOff>
      <xdr:row>140</xdr:row>
      <xdr:rowOff>1057275</xdr:rowOff>
    </xdr:to>
    <xdr:pic>
      <xdr:nvPicPr>
        <xdr:cNvPr id="137" name="Имя " descr="Descr ">
          <a:extLst>
            <a:ext uri="{FF2B5EF4-FFF2-40B4-BE49-F238E27FC236}">
              <a16:creationId xmlns:a16="http://schemas.microsoft.com/office/drawing/2014/main" id="{00000000-0008-0000-0000-00008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161925</xdr:colOff>
      <xdr:row>141</xdr:row>
      <xdr:rowOff>9525</xdr:rowOff>
    </xdr:from>
    <xdr:to>
      <xdr:col>2</xdr:col>
      <xdr:colOff>1428750</xdr:colOff>
      <xdr:row>141</xdr:row>
      <xdr:rowOff>1057275</xdr:rowOff>
    </xdr:to>
    <xdr:pic>
      <xdr:nvPicPr>
        <xdr:cNvPr id="138" name="Имя " descr="Descr ">
          <a:extLst>
            <a:ext uri="{FF2B5EF4-FFF2-40B4-BE49-F238E27FC236}">
              <a16:creationId xmlns:a16="http://schemas.microsoft.com/office/drawing/2014/main" id="{00000000-0008-0000-0000-00008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228600</xdr:colOff>
      <xdr:row>142</xdr:row>
      <xdr:rowOff>9525</xdr:rowOff>
    </xdr:from>
    <xdr:to>
      <xdr:col>2</xdr:col>
      <xdr:colOff>1362075</xdr:colOff>
      <xdr:row>142</xdr:row>
      <xdr:rowOff>1057275</xdr:rowOff>
    </xdr:to>
    <xdr:pic>
      <xdr:nvPicPr>
        <xdr:cNvPr id="139" name="Имя " descr="Descr ">
          <a:extLst>
            <a:ext uri="{FF2B5EF4-FFF2-40B4-BE49-F238E27FC236}">
              <a16:creationId xmlns:a16="http://schemas.microsoft.com/office/drawing/2014/main" id="{00000000-0008-0000-0000-00008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219075</xdr:colOff>
      <xdr:row>143</xdr:row>
      <xdr:rowOff>9525</xdr:rowOff>
    </xdr:from>
    <xdr:to>
      <xdr:col>2</xdr:col>
      <xdr:colOff>1371600</xdr:colOff>
      <xdr:row>143</xdr:row>
      <xdr:rowOff>1057275</xdr:rowOff>
    </xdr:to>
    <xdr:pic>
      <xdr:nvPicPr>
        <xdr:cNvPr id="140" name="Имя " descr="Descr ">
          <a:extLst>
            <a:ext uri="{FF2B5EF4-FFF2-40B4-BE49-F238E27FC236}">
              <a16:creationId xmlns:a16="http://schemas.microsoft.com/office/drawing/2014/main" id="{00000000-0008-0000-00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171450</xdr:colOff>
      <xdr:row>144</xdr:row>
      <xdr:rowOff>9525</xdr:rowOff>
    </xdr:from>
    <xdr:to>
      <xdr:col>2</xdr:col>
      <xdr:colOff>1419225</xdr:colOff>
      <xdr:row>144</xdr:row>
      <xdr:rowOff>1057275</xdr:rowOff>
    </xdr:to>
    <xdr:pic>
      <xdr:nvPicPr>
        <xdr:cNvPr id="141" name="Имя " descr="Descr ">
          <a:extLst>
            <a:ext uri="{FF2B5EF4-FFF2-40B4-BE49-F238E27FC236}">
              <a16:creationId xmlns:a16="http://schemas.microsoft.com/office/drawing/2014/main" id="{00000000-0008-0000-00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266700</xdr:colOff>
      <xdr:row>145</xdr:row>
      <xdr:rowOff>9525</xdr:rowOff>
    </xdr:from>
    <xdr:to>
      <xdr:col>2</xdr:col>
      <xdr:colOff>1314450</xdr:colOff>
      <xdr:row>145</xdr:row>
      <xdr:rowOff>1057275</xdr:rowOff>
    </xdr:to>
    <xdr:pic>
      <xdr:nvPicPr>
        <xdr:cNvPr id="142" name="Имя " descr="Descr ">
          <a:extLst>
            <a:ext uri="{FF2B5EF4-FFF2-40B4-BE49-F238E27FC236}">
              <a16:creationId xmlns:a16="http://schemas.microsoft.com/office/drawing/2014/main" id="{00000000-0008-0000-00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304800</xdr:colOff>
      <xdr:row>146</xdr:row>
      <xdr:rowOff>9525</xdr:rowOff>
    </xdr:from>
    <xdr:to>
      <xdr:col>2</xdr:col>
      <xdr:colOff>1285875</xdr:colOff>
      <xdr:row>146</xdr:row>
      <xdr:rowOff>1057275</xdr:rowOff>
    </xdr:to>
    <xdr:pic>
      <xdr:nvPicPr>
        <xdr:cNvPr id="143" name="Имя " descr="Descr ">
          <a:extLst>
            <a:ext uri="{FF2B5EF4-FFF2-40B4-BE49-F238E27FC236}">
              <a16:creationId xmlns:a16="http://schemas.microsoft.com/office/drawing/2014/main" id="{00000000-0008-0000-00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180975</xdr:colOff>
      <xdr:row>147</xdr:row>
      <xdr:rowOff>9525</xdr:rowOff>
    </xdr:from>
    <xdr:to>
      <xdr:col>2</xdr:col>
      <xdr:colOff>1400175</xdr:colOff>
      <xdr:row>147</xdr:row>
      <xdr:rowOff>1057275</xdr:rowOff>
    </xdr:to>
    <xdr:pic>
      <xdr:nvPicPr>
        <xdr:cNvPr id="144" name="Имя " descr="Descr ">
          <a:extLst>
            <a:ext uri="{FF2B5EF4-FFF2-40B4-BE49-F238E27FC236}">
              <a16:creationId xmlns:a16="http://schemas.microsoft.com/office/drawing/2014/main" id="{00000000-0008-0000-00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304800</xdr:colOff>
      <xdr:row>148</xdr:row>
      <xdr:rowOff>9525</xdr:rowOff>
    </xdr:from>
    <xdr:to>
      <xdr:col>2</xdr:col>
      <xdr:colOff>1276350</xdr:colOff>
      <xdr:row>148</xdr:row>
      <xdr:rowOff>1057275</xdr:rowOff>
    </xdr:to>
    <xdr:pic>
      <xdr:nvPicPr>
        <xdr:cNvPr id="145" name="Имя " descr="Descr ">
          <a:extLst>
            <a:ext uri="{FF2B5EF4-FFF2-40B4-BE49-F238E27FC236}">
              <a16:creationId xmlns:a16="http://schemas.microsoft.com/office/drawing/2014/main" id="{00000000-0008-0000-0000-00009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190500</xdr:colOff>
      <xdr:row>149</xdr:row>
      <xdr:rowOff>9525</xdr:rowOff>
    </xdr:from>
    <xdr:to>
      <xdr:col>2</xdr:col>
      <xdr:colOff>1400175</xdr:colOff>
      <xdr:row>149</xdr:row>
      <xdr:rowOff>1057275</xdr:rowOff>
    </xdr:to>
    <xdr:pic>
      <xdr:nvPicPr>
        <xdr:cNvPr id="146" name="Имя " descr="Descr ">
          <a:extLst>
            <a:ext uri="{FF2B5EF4-FFF2-40B4-BE49-F238E27FC236}">
              <a16:creationId xmlns:a16="http://schemas.microsoft.com/office/drawing/2014/main" id="{00000000-0008-0000-00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314325</xdr:colOff>
      <xdr:row>150</xdr:row>
      <xdr:rowOff>9525</xdr:rowOff>
    </xdr:from>
    <xdr:to>
      <xdr:col>2</xdr:col>
      <xdr:colOff>1276350</xdr:colOff>
      <xdr:row>150</xdr:row>
      <xdr:rowOff>1057275</xdr:rowOff>
    </xdr:to>
    <xdr:pic>
      <xdr:nvPicPr>
        <xdr:cNvPr id="147" name="Имя " descr="Descr ">
          <a:extLst>
            <a:ext uri="{FF2B5EF4-FFF2-40B4-BE49-F238E27FC236}">
              <a16:creationId xmlns:a16="http://schemas.microsoft.com/office/drawing/2014/main" id="{00000000-0008-0000-0000-00009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314325</xdr:colOff>
      <xdr:row>151</xdr:row>
      <xdr:rowOff>9525</xdr:rowOff>
    </xdr:from>
    <xdr:to>
      <xdr:col>2</xdr:col>
      <xdr:colOff>1276350</xdr:colOff>
      <xdr:row>151</xdr:row>
      <xdr:rowOff>1057275</xdr:rowOff>
    </xdr:to>
    <xdr:pic>
      <xdr:nvPicPr>
        <xdr:cNvPr id="148" name="Имя " descr="Descr ">
          <a:extLst>
            <a:ext uri="{FF2B5EF4-FFF2-40B4-BE49-F238E27FC236}">
              <a16:creationId xmlns:a16="http://schemas.microsoft.com/office/drawing/2014/main" id="{00000000-0008-0000-00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200025</xdr:colOff>
      <xdr:row>152</xdr:row>
      <xdr:rowOff>9525</xdr:rowOff>
    </xdr:from>
    <xdr:to>
      <xdr:col>2</xdr:col>
      <xdr:colOff>1390650</xdr:colOff>
      <xdr:row>152</xdr:row>
      <xdr:rowOff>1057275</xdr:rowOff>
    </xdr:to>
    <xdr:pic>
      <xdr:nvPicPr>
        <xdr:cNvPr id="149" name="Имя " descr="Descr ">
          <a:extLst>
            <a:ext uri="{FF2B5EF4-FFF2-40B4-BE49-F238E27FC236}">
              <a16:creationId xmlns:a16="http://schemas.microsoft.com/office/drawing/2014/main" id="{00000000-0008-0000-00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304800</xdr:colOff>
      <xdr:row>153</xdr:row>
      <xdr:rowOff>9525</xdr:rowOff>
    </xdr:from>
    <xdr:to>
      <xdr:col>2</xdr:col>
      <xdr:colOff>1285875</xdr:colOff>
      <xdr:row>153</xdr:row>
      <xdr:rowOff>1057275</xdr:rowOff>
    </xdr:to>
    <xdr:pic>
      <xdr:nvPicPr>
        <xdr:cNvPr id="150" name="Имя " descr="Descr ">
          <a:extLst>
            <a:ext uri="{FF2B5EF4-FFF2-40B4-BE49-F238E27FC236}">
              <a16:creationId xmlns:a16="http://schemas.microsoft.com/office/drawing/2014/main" id="{00000000-0008-0000-0000-00009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238125</xdr:colOff>
      <xdr:row>154</xdr:row>
      <xdr:rowOff>9525</xdr:rowOff>
    </xdr:from>
    <xdr:to>
      <xdr:col>2</xdr:col>
      <xdr:colOff>1352550</xdr:colOff>
      <xdr:row>154</xdr:row>
      <xdr:rowOff>1057275</xdr:rowOff>
    </xdr:to>
    <xdr:pic>
      <xdr:nvPicPr>
        <xdr:cNvPr id="151" name="Имя " descr="Descr ">
          <a:extLst>
            <a:ext uri="{FF2B5EF4-FFF2-40B4-BE49-F238E27FC236}">
              <a16:creationId xmlns:a16="http://schemas.microsoft.com/office/drawing/2014/main" id="{00000000-0008-0000-0000-00009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247650</xdr:colOff>
      <xdr:row>155</xdr:row>
      <xdr:rowOff>9525</xdr:rowOff>
    </xdr:from>
    <xdr:to>
      <xdr:col>2</xdr:col>
      <xdr:colOff>1343025</xdr:colOff>
      <xdr:row>155</xdr:row>
      <xdr:rowOff>1057275</xdr:rowOff>
    </xdr:to>
    <xdr:pic>
      <xdr:nvPicPr>
        <xdr:cNvPr id="152" name="Имя " descr="Descr ">
          <a:extLst>
            <a:ext uri="{FF2B5EF4-FFF2-40B4-BE49-F238E27FC236}">
              <a16:creationId xmlns:a16="http://schemas.microsoft.com/office/drawing/2014/main" id="{00000000-0008-0000-0000-00009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390525</xdr:colOff>
      <xdr:row>156</xdr:row>
      <xdr:rowOff>9525</xdr:rowOff>
    </xdr:from>
    <xdr:to>
      <xdr:col>2</xdr:col>
      <xdr:colOff>1200150</xdr:colOff>
      <xdr:row>156</xdr:row>
      <xdr:rowOff>1057275</xdr:rowOff>
    </xdr:to>
    <xdr:pic>
      <xdr:nvPicPr>
        <xdr:cNvPr id="153" name="Имя " descr="Descr ">
          <a:extLst>
            <a:ext uri="{FF2B5EF4-FFF2-40B4-BE49-F238E27FC236}">
              <a16:creationId xmlns:a16="http://schemas.microsoft.com/office/drawing/2014/main" id="{00000000-0008-0000-0000-00009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38100</xdr:colOff>
      <xdr:row>157</xdr:row>
      <xdr:rowOff>9525</xdr:rowOff>
    </xdr:from>
    <xdr:to>
      <xdr:col>2</xdr:col>
      <xdr:colOff>1543050</xdr:colOff>
      <xdr:row>157</xdr:row>
      <xdr:rowOff>1057275</xdr:rowOff>
    </xdr:to>
    <xdr:pic>
      <xdr:nvPicPr>
        <xdr:cNvPr id="154" name="Имя " descr="Descr ">
          <a:extLst>
            <a:ext uri="{FF2B5EF4-FFF2-40B4-BE49-F238E27FC236}">
              <a16:creationId xmlns:a16="http://schemas.microsoft.com/office/drawing/2014/main" id="{00000000-0008-0000-0000-00009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209550</xdr:colOff>
      <xdr:row>158</xdr:row>
      <xdr:rowOff>9525</xdr:rowOff>
    </xdr:from>
    <xdr:to>
      <xdr:col>2</xdr:col>
      <xdr:colOff>1371600</xdr:colOff>
      <xdr:row>158</xdr:row>
      <xdr:rowOff>1057275</xdr:rowOff>
    </xdr:to>
    <xdr:pic>
      <xdr:nvPicPr>
        <xdr:cNvPr id="155" name="Имя " descr="Descr ">
          <a:extLst>
            <a:ext uri="{FF2B5EF4-FFF2-40B4-BE49-F238E27FC236}">
              <a16:creationId xmlns:a16="http://schemas.microsoft.com/office/drawing/2014/main" id="{00000000-0008-0000-00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159</xdr:row>
      <xdr:rowOff>104775</xdr:rowOff>
    </xdr:from>
    <xdr:to>
      <xdr:col>2</xdr:col>
      <xdr:colOff>1581150</xdr:colOff>
      <xdr:row>159</xdr:row>
      <xdr:rowOff>952500</xdr:rowOff>
    </xdr:to>
    <xdr:pic>
      <xdr:nvPicPr>
        <xdr:cNvPr id="156" name="Имя " descr="Descr ">
          <a:extLst>
            <a:ext uri="{FF2B5EF4-FFF2-40B4-BE49-F238E27FC236}">
              <a16:creationId xmlns:a16="http://schemas.microsoft.com/office/drawing/2014/main" id="{00000000-0008-0000-0000-00009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160</xdr:row>
      <xdr:rowOff>114300</xdr:rowOff>
    </xdr:from>
    <xdr:to>
      <xdr:col>2</xdr:col>
      <xdr:colOff>1581150</xdr:colOff>
      <xdr:row>160</xdr:row>
      <xdr:rowOff>942975</xdr:rowOff>
    </xdr:to>
    <xdr:pic>
      <xdr:nvPicPr>
        <xdr:cNvPr id="157" name="Имя " descr="Descr ">
          <a:extLst>
            <a:ext uri="{FF2B5EF4-FFF2-40B4-BE49-F238E27FC236}">
              <a16:creationId xmlns:a16="http://schemas.microsoft.com/office/drawing/2014/main" id="{00000000-0008-0000-0000-00009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161</xdr:row>
      <xdr:rowOff>114300</xdr:rowOff>
    </xdr:from>
    <xdr:to>
      <xdr:col>2</xdr:col>
      <xdr:colOff>1581150</xdr:colOff>
      <xdr:row>161</xdr:row>
      <xdr:rowOff>942975</xdr:rowOff>
    </xdr:to>
    <xdr:pic>
      <xdr:nvPicPr>
        <xdr:cNvPr id="158" name="Имя " descr="Descr ">
          <a:extLst>
            <a:ext uri="{FF2B5EF4-FFF2-40B4-BE49-F238E27FC236}">
              <a16:creationId xmlns:a16="http://schemas.microsoft.com/office/drawing/2014/main" id="{00000000-0008-0000-0000-00009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76200</xdr:colOff>
      <xdr:row>162</xdr:row>
      <xdr:rowOff>9525</xdr:rowOff>
    </xdr:from>
    <xdr:to>
      <xdr:col>2</xdr:col>
      <xdr:colOff>1504950</xdr:colOff>
      <xdr:row>162</xdr:row>
      <xdr:rowOff>1057275</xdr:rowOff>
    </xdr:to>
    <xdr:pic>
      <xdr:nvPicPr>
        <xdr:cNvPr id="159" name="Имя " descr="Descr ">
          <a:extLst>
            <a:ext uri="{FF2B5EF4-FFF2-40B4-BE49-F238E27FC236}">
              <a16:creationId xmlns:a16="http://schemas.microsoft.com/office/drawing/2014/main" id="{00000000-0008-0000-0000-00009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76200</xdr:colOff>
      <xdr:row>163</xdr:row>
      <xdr:rowOff>9525</xdr:rowOff>
    </xdr:from>
    <xdr:to>
      <xdr:col>2</xdr:col>
      <xdr:colOff>1504950</xdr:colOff>
      <xdr:row>163</xdr:row>
      <xdr:rowOff>1057275</xdr:rowOff>
    </xdr:to>
    <xdr:pic>
      <xdr:nvPicPr>
        <xdr:cNvPr id="160" name="Имя " descr="Descr ">
          <a:extLst>
            <a:ext uri="{FF2B5EF4-FFF2-40B4-BE49-F238E27FC236}">
              <a16:creationId xmlns:a16="http://schemas.microsoft.com/office/drawing/2014/main" id="{00000000-0008-0000-0000-0000A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164</xdr:row>
      <xdr:rowOff>9525</xdr:rowOff>
    </xdr:from>
    <xdr:to>
      <xdr:col>2</xdr:col>
      <xdr:colOff>1581150</xdr:colOff>
      <xdr:row>164</xdr:row>
      <xdr:rowOff>1057275</xdr:rowOff>
    </xdr:to>
    <xdr:pic>
      <xdr:nvPicPr>
        <xdr:cNvPr id="161" name="Имя " descr="Descr ">
          <a:extLst>
            <a:ext uri="{FF2B5EF4-FFF2-40B4-BE49-F238E27FC236}">
              <a16:creationId xmlns:a16="http://schemas.microsoft.com/office/drawing/2014/main" id="{00000000-0008-0000-0000-0000A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165</xdr:row>
      <xdr:rowOff>247650</xdr:rowOff>
    </xdr:from>
    <xdr:to>
      <xdr:col>2</xdr:col>
      <xdr:colOff>1581150</xdr:colOff>
      <xdr:row>165</xdr:row>
      <xdr:rowOff>819150</xdr:rowOff>
    </xdr:to>
    <xdr:pic>
      <xdr:nvPicPr>
        <xdr:cNvPr id="162" name="Имя " descr="Descr ">
          <a:extLst>
            <a:ext uri="{FF2B5EF4-FFF2-40B4-BE49-F238E27FC236}">
              <a16:creationId xmlns:a16="http://schemas.microsoft.com/office/drawing/2014/main" id="{00000000-0008-0000-0000-0000A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166</xdr:row>
      <xdr:rowOff>76200</xdr:rowOff>
    </xdr:from>
    <xdr:to>
      <xdr:col>2</xdr:col>
      <xdr:colOff>1581150</xdr:colOff>
      <xdr:row>166</xdr:row>
      <xdr:rowOff>990600</xdr:rowOff>
    </xdr:to>
    <xdr:pic>
      <xdr:nvPicPr>
        <xdr:cNvPr id="163" name="Имя " descr="Descr ">
          <a:extLst>
            <a:ext uri="{FF2B5EF4-FFF2-40B4-BE49-F238E27FC236}">
              <a16:creationId xmlns:a16="http://schemas.microsoft.com/office/drawing/2014/main" id="{00000000-0008-0000-0000-0000A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167</xdr:row>
      <xdr:rowOff>85725</xdr:rowOff>
    </xdr:from>
    <xdr:to>
      <xdr:col>2</xdr:col>
      <xdr:colOff>1581150</xdr:colOff>
      <xdr:row>167</xdr:row>
      <xdr:rowOff>981075</xdr:rowOff>
    </xdr:to>
    <xdr:pic>
      <xdr:nvPicPr>
        <xdr:cNvPr id="164" name="Имя " descr="Descr ">
          <a:extLst>
            <a:ext uri="{FF2B5EF4-FFF2-40B4-BE49-F238E27FC236}">
              <a16:creationId xmlns:a16="http://schemas.microsoft.com/office/drawing/2014/main" id="{00000000-0008-0000-0000-0000A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168</xdr:row>
      <xdr:rowOff>95250</xdr:rowOff>
    </xdr:from>
    <xdr:to>
      <xdr:col>2</xdr:col>
      <xdr:colOff>1581150</xdr:colOff>
      <xdr:row>168</xdr:row>
      <xdr:rowOff>971550</xdr:rowOff>
    </xdr:to>
    <xdr:pic>
      <xdr:nvPicPr>
        <xdr:cNvPr id="165" name="Имя " descr="Descr ">
          <a:extLst>
            <a:ext uri="{FF2B5EF4-FFF2-40B4-BE49-F238E27FC236}">
              <a16:creationId xmlns:a16="http://schemas.microsoft.com/office/drawing/2014/main" id="{00000000-0008-0000-0000-0000A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169</xdr:row>
      <xdr:rowOff>114300</xdr:rowOff>
    </xdr:from>
    <xdr:to>
      <xdr:col>2</xdr:col>
      <xdr:colOff>1581150</xdr:colOff>
      <xdr:row>169</xdr:row>
      <xdr:rowOff>952500</xdr:rowOff>
    </xdr:to>
    <xdr:pic>
      <xdr:nvPicPr>
        <xdr:cNvPr id="166" name="Имя " descr="Descr ">
          <a:extLst>
            <a:ext uri="{FF2B5EF4-FFF2-40B4-BE49-F238E27FC236}">
              <a16:creationId xmlns:a16="http://schemas.microsoft.com/office/drawing/2014/main" id="{00000000-0008-0000-0000-0000A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170</xdr:row>
      <xdr:rowOff>142875</xdr:rowOff>
    </xdr:from>
    <xdr:to>
      <xdr:col>2</xdr:col>
      <xdr:colOff>1581150</xdr:colOff>
      <xdr:row>170</xdr:row>
      <xdr:rowOff>914400</xdr:rowOff>
    </xdr:to>
    <xdr:pic>
      <xdr:nvPicPr>
        <xdr:cNvPr id="167" name="Имя " descr="Descr ">
          <a:extLst>
            <a:ext uri="{FF2B5EF4-FFF2-40B4-BE49-F238E27FC236}">
              <a16:creationId xmlns:a16="http://schemas.microsoft.com/office/drawing/2014/main" id="{00000000-0008-0000-0000-0000A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171</xdr:row>
      <xdr:rowOff>85725</xdr:rowOff>
    </xdr:from>
    <xdr:to>
      <xdr:col>2</xdr:col>
      <xdr:colOff>1581150</xdr:colOff>
      <xdr:row>171</xdr:row>
      <xdr:rowOff>981075</xdr:rowOff>
    </xdr:to>
    <xdr:pic>
      <xdr:nvPicPr>
        <xdr:cNvPr id="168" name="Имя " descr="Descr ">
          <a:extLst>
            <a:ext uri="{FF2B5EF4-FFF2-40B4-BE49-F238E27FC236}">
              <a16:creationId xmlns:a16="http://schemas.microsoft.com/office/drawing/2014/main" id="{00000000-0008-0000-0000-0000A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172</xdr:row>
      <xdr:rowOff>85725</xdr:rowOff>
    </xdr:from>
    <xdr:to>
      <xdr:col>2</xdr:col>
      <xdr:colOff>1581150</xdr:colOff>
      <xdr:row>172</xdr:row>
      <xdr:rowOff>981075</xdr:rowOff>
    </xdr:to>
    <xdr:pic>
      <xdr:nvPicPr>
        <xdr:cNvPr id="169" name="Имя " descr="Descr ">
          <a:extLst>
            <a:ext uri="{FF2B5EF4-FFF2-40B4-BE49-F238E27FC236}">
              <a16:creationId xmlns:a16="http://schemas.microsoft.com/office/drawing/2014/main" id="{00000000-0008-0000-0000-0000A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173</xdr:row>
      <xdr:rowOff>85725</xdr:rowOff>
    </xdr:from>
    <xdr:to>
      <xdr:col>2</xdr:col>
      <xdr:colOff>1581150</xdr:colOff>
      <xdr:row>173</xdr:row>
      <xdr:rowOff>981075</xdr:rowOff>
    </xdr:to>
    <xdr:pic>
      <xdr:nvPicPr>
        <xdr:cNvPr id="170" name="Имя " descr="Descr ">
          <a:extLst>
            <a:ext uri="{FF2B5EF4-FFF2-40B4-BE49-F238E27FC236}">
              <a16:creationId xmlns:a16="http://schemas.microsoft.com/office/drawing/2014/main" id="{00000000-0008-0000-0000-0000A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174</xdr:row>
      <xdr:rowOff>104775</xdr:rowOff>
    </xdr:from>
    <xdr:to>
      <xdr:col>2</xdr:col>
      <xdr:colOff>1581150</xdr:colOff>
      <xdr:row>174</xdr:row>
      <xdr:rowOff>952500</xdr:rowOff>
    </xdr:to>
    <xdr:pic>
      <xdr:nvPicPr>
        <xdr:cNvPr id="171" name="Имя " descr="Descr ">
          <a:extLst>
            <a:ext uri="{FF2B5EF4-FFF2-40B4-BE49-F238E27FC236}">
              <a16:creationId xmlns:a16="http://schemas.microsoft.com/office/drawing/2014/main" id="{00000000-0008-0000-0000-0000A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175</xdr:row>
      <xdr:rowOff>85725</xdr:rowOff>
    </xdr:from>
    <xdr:to>
      <xdr:col>2</xdr:col>
      <xdr:colOff>1581150</xdr:colOff>
      <xdr:row>175</xdr:row>
      <xdr:rowOff>981075</xdr:rowOff>
    </xdr:to>
    <xdr:pic>
      <xdr:nvPicPr>
        <xdr:cNvPr id="172" name="Имя " descr="Descr ">
          <a:extLst>
            <a:ext uri="{FF2B5EF4-FFF2-40B4-BE49-F238E27FC236}">
              <a16:creationId xmlns:a16="http://schemas.microsoft.com/office/drawing/2014/main" id="{00000000-0008-0000-0000-0000A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176</xdr:row>
      <xdr:rowOff>285750</xdr:rowOff>
    </xdr:from>
    <xdr:to>
      <xdr:col>2</xdr:col>
      <xdr:colOff>1581150</xdr:colOff>
      <xdr:row>176</xdr:row>
      <xdr:rowOff>771525</xdr:rowOff>
    </xdr:to>
    <xdr:pic>
      <xdr:nvPicPr>
        <xdr:cNvPr id="173" name="Имя " descr="Descr ">
          <a:extLst>
            <a:ext uri="{FF2B5EF4-FFF2-40B4-BE49-F238E27FC236}">
              <a16:creationId xmlns:a16="http://schemas.microsoft.com/office/drawing/2014/main" id="{00000000-0008-0000-0000-0000A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177</xdr:row>
      <xdr:rowOff>333375</xdr:rowOff>
    </xdr:from>
    <xdr:to>
      <xdr:col>2</xdr:col>
      <xdr:colOff>1581150</xdr:colOff>
      <xdr:row>177</xdr:row>
      <xdr:rowOff>733425</xdr:rowOff>
    </xdr:to>
    <xdr:pic>
      <xdr:nvPicPr>
        <xdr:cNvPr id="174" name="Имя " descr="Descr ">
          <a:extLst>
            <a:ext uri="{FF2B5EF4-FFF2-40B4-BE49-F238E27FC236}">
              <a16:creationId xmlns:a16="http://schemas.microsoft.com/office/drawing/2014/main" id="{00000000-0008-0000-0000-0000A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178</xdr:row>
      <xdr:rowOff>295275</xdr:rowOff>
    </xdr:from>
    <xdr:to>
      <xdr:col>2</xdr:col>
      <xdr:colOff>1581150</xdr:colOff>
      <xdr:row>178</xdr:row>
      <xdr:rowOff>762000</xdr:rowOff>
    </xdr:to>
    <xdr:pic>
      <xdr:nvPicPr>
        <xdr:cNvPr id="175" name="Имя " descr="Descr ">
          <a:extLst>
            <a:ext uri="{FF2B5EF4-FFF2-40B4-BE49-F238E27FC236}">
              <a16:creationId xmlns:a16="http://schemas.microsoft.com/office/drawing/2014/main" id="{00000000-0008-0000-0000-0000A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179</xdr:row>
      <xdr:rowOff>295275</xdr:rowOff>
    </xdr:from>
    <xdr:to>
      <xdr:col>2</xdr:col>
      <xdr:colOff>1581150</xdr:colOff>
      <xdr:row>179</xdr:row>
      <xdr:rowOff>762000</xdr:rowOff>
    </xdr:to>
    <xdr:pic>
      <xdr:nvPicPr>
        <xdr:cNvPr id="176" name="Имя " descr="Descr ">
          <a:extLst>
            <a:ext uri="{FF2B5EF4-FFF2-40B4-BE49-F238E27FC236}">
              <a16:creationId xmlns:a16="http://schemas.microsoft.com/office/drawing/2014/main" id="{00000000-0008-0000-0000-0000B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180</xdr:row>
      <xdr:rowOff>333375</xdr:rowOff>
    </xdr:from>
    <xdr:to>
      <xdr:col>2</xdr:col>
      <xdr:colOff>1581150</xdr:colOff>
      <xdr:row>180</xdr:row>
      <xdr:rowOff>733425</xdr:rowOff>
    </xdr:to>
    <xdr:pic>
      <xdr:nvPicPr>
        <xdr:cNvPr id="177" name="Имя " descr="Descr ">
          <a:extLst>
            <a:ext uri="{FF2B5EF4-FFF2-40B4-BE49-F238E27FC236}">
              <a16:creationId xmlns:a16="http://schemas.microsoft.com/office/drawing/2014/main" id="{00000000-0008-0000-0000-0000B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181</xdr:row>
      <xdr:rowOff>342900</xdr:rowOff>
    </xdr:from>
    <xdr:to>
      <xdr:col>2</xdr:col>
      <xdr:colOff>1581150</xdr:colOff>
      <xdr:row>181</xdr:row>
      <xdr:rowOff>714375</xdr:rowOff>
    </xdr:to>
    <xdr:pic>
      <xdr:nvPicPr>
        <xdr:cNvPr id="178" name="Имя " descr="Descr ">
          <a:extLst>
            <a:ext uri="{FF2B5EF4-FFF2-40B4-BE49-F238E27FC236}">
              <a16:creationId xmlns:a16="http://schemas.microsoft.com/office/drawing/2014/main" id="{00000000-0008-0000-0000-0000B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182</xdr:row>
      <xdr:rowOff>333375</xdr:rowOff>
    </xdr:from>
    <xdr:to>
      <xdr:col>2</xdr:col>
      <xdr:colOff>1581150</xdr:colOff>
      <xdr:row>182</xdr:row>
      <xdr:rowOff>733425</xdr:rowOff>
    </xdr:to>
    <xdr:pic>
      <xdr:nvPicPr>
        <xdr:cNvPr id="179" name="Имя " descr="Descr ">
          <a:extLst>
            <a:ext uri="{FF2B5EF4-FFF2-40B4-BE49-F238E27FC236}">
              <a16:creationId xmlns:a16="http://schemas.microsoft.com/office/drawing/2014/main" id="{00000000-0008-0000-0000-0000B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47625</xdr:colOff>
      <xdr:row>183</xdr:row>
      <xdr:rowOff>9525</xdr:rowOff>
    </xdr:from>
    <xdr:to>
      <xdr:col>2</xdr:col>
      <xdr:colOff>1533525</xdr:colOff>
      <xdr:row>183</xdr:row>
      <xdr:rowOff>1057275</xdr:rowOff>
    </xdr:to>
    <xdr:pic>
      <xdr:nvPicPr>
        <xdr:cNvPr id="180" name="Имя " descr="Descr ">
          <a:extLst>
            <a:ext uri="{FF2B5EF4-FFF2-40B4-BE49-F238E27FC236}">
              <a16:creationId xmlns:a16="http://schemas.microsoft.com/office/drawing/2014/main" id="{00000000-0008-0000-0000-0000B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184</xdr:row>
      <xdr:rowOff>314325</xdr:rowOff>
    </xdr:from>
    <xdr:to>
      <xdr:col>2</xdr:col>
      <xdr:colOff>1581150</xdr:colOff>
      <xdr:row>184</xdr:row>
      <xdr:rowOff>742950</xdr:rowOff>
    </xdr:to>
    <xdr:pic>
      <xdr:nvPicPr>
        <xdr:cNvPr id="181" name="Имя " descr="Descr ">
          <a:extLst>
            <a:ext uri="{FF2B5EF4-FFF2-40B4-BE49-F238E27FC236}">
              <a16:creationId xmlns:a16="http://schemas.microsoft.com/office/drawing/2014/main" id="{00000000-0008-0000-0000-0000B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185</xdr:row>
      <xdr:rowOff>314325</xdr:rowOff>
    </xdr:from>
    <xdr:to>
      <xdr:col>2</xdr:col>
      <xdr:colOff>1581150</xdr:colOff>
      <xdr:row>185</xdr:row>
      <xdr:rowOff>742950</xdr:rowOff>
    </xdr:to>
    <xdr:pic>
      <xdr:nvPicPr>
        <xdr:cNvPr id="182" name="Имя " descr="Descr ">
          <a:extLst>
            <a:ext uri="{FF2B5EF4-FFF2-40B4-BE49-F238E27FC236}">
              <a16:creationId xmlns:a16="http://schemas.microsoft.com/office/drawing/2014/main" id="{00000000-0008-0000-0000-0000B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186</xdr:row>
      <xdr:rowOff>180975</xdr:rowOff>
    </xdr:from>
    <xdr:to>
      <xdr:col>2</xdr:col>
      <xdr:colOff>1581150</xdr:colOff>
      <xdr:row>186</xdr:row>
      <xdr:rowOff>876300</xdr:rowOff>
    </xdr:to>
    <xdr:pic>
      <xdr:nvPicPr>
        <xdr:cNvPr id="183" name="Имя " descr="Descr ">
          <a:extLst>
            <a:ext uri="{FF2B5EF4-FFF2-40B4-BE49-F238E27FC236}">
              <a16:creationId xmlns:a16="http://schemas.microsoft.com/office/drawing/2014/main" id="{00000000-0008-0000-0000-0000B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187</xdr:row>
      <xdr:rowOff>47625</xdr:rowOff>
    </xdr:from>
    <xdr:to>
      <xdr:col>2</xdr:col>
      <xdr:colOff>1581150</xdr:colOff>
      <xdr:row>187</xdr:row>
      <xdr:rowOff>1009650</xdr:rowOff>
    </xdr:to>
    <xdr:pic>
      <xdr:nvPicPr>
        <xdr:cNvPr id="184" name="Имя " descr="Descr ">
          <a:extLst>
            <a:ext uri="{FF2B5EF4-FFF2-40B4-BE49-F238E27FC236}">
              <a16:creationId xmlns:a16="http://schemas.microsoft.com/office/drawing/2014/main" id="{00000000-0008-0000-0000-0000B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188</xdr:row>
      <xdr:rowOff>342900</xdr:rowOff>
    </xdr:from>
    <xdr:to>
      <xdr:col>2</xdr:col>
      <xdr:colOff>1581150</xdr:colOff>
      <xdr:row>188</xdr:row>
      <xdr:rowOff>723900</xdr:rowOff>
    </xdr:to>
    <xdr:pic>
      <xdr:nvPicPr>
        <xdr:cNvPr id="185" name="Имя " descr="Descr ">
          <a:extLst>
            <a:ext uri="{FF2B5EF4-FFF2-40B4-BE49-F238E27FC236}">
              <a16:creationId xmlns:a16="http://schemas.microsoft.com/office/drawing/2014/main" id="{00000000-0008-0000-0000-0000B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189</xdr:row>
      <xdr:rowOff>247650</xdr:rowOff>
    </xdr:from>
    <xdr:to>
      <xdr:col>2</xdr:col>
      <xdr:colOff>1581150</xdr:colOff>
      <xdr:row>189</xdr:row>
      <xdr:rowOff>809625</xdr:rowOff>
    </xdr:to>
    <xdr:pic>
      <xdr:nvPicPr>
        <xdr:cNvPr id="186" name="Имя " descr="Descr ">
          <a:extLst>
            <a:ext uri="{FF2B5EF4-FFF2-40B4-BE49-F238E27FC236}">
              <a16:creationId xmlns:a16="http://schemas.microsoft.com/office/drawing/2014/main" id="{00000000-0008-0000-0000-0000B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190</xdr:row>
      <xdr:rowOff>152400</xdr:rowOff>
    </xdr:from>
    <xdr:to>
      <xdr:col>2</xdr:col>
      <xdr:colOff>1581150</xdr:colOff>
      <xdr:row>190</xdr:row>
      <xdr:rowOff>904875</xdr:rowOff>
    </xdr:to>
    <xdr:pic>
      <xdr:nvPicPr>
        <xdr:cNvPr id="187" name="Имя " descr="Descr ">
          <a:extLst>
            <a:ext uri="{FF2B5EF4-FFF2-40B4-BE49-F238E27FC236}">
              <a16:creationId xmlns:a16="http://schemas.microsoft.com/office/drawing/2014/main" id="{00000000-0008-0000-0000-0000B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191</xdr:row>
      <xdr:rowOff>314325</xdr:rowOff>
    </xdr:from>
    <xdr:to>
      <xdr:col>2</xdr:col>
      <xdr:colOff>1581150</xdr:colOff>
      <xdr:row>191</xdr:row>
      <xdr:rowOff>752475</xdr:rowOff>
    </xdr:to>
    <xdr:pic>
      <xdr:nvPicPr>
        <xdr:cNvPr id="188" name="Имя " descr="Descr ">
          <a:extLst>
            <a:ext uri="{FF2B5EF4-FFF2-40B4-BE49-F238E27FC236}">
              <a16:creationId xmlns:a16="http://schemas.microsoft.com/office/drawing/2014/main" id="{00000000-0008-0000-0000-0000B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192</xdr:row>
      <xdr:rowOff>352425</xdr:rowOff>
    </xdr:from>
    <xdr:to>
      <xdr:col>2</xdr:col>
      <xdr:colOff>1581150</xdr:colOff>
      <xdr:row>192</xdr:row>
      <xdr:rowOff>714375</xdr:rowOff>
    </xdr:to>
    <xdr:pic>
      <xdr:nvPicPr>
        <xdr:cNvPr id="189" name="Имя " descr="Descr ">
          <a:extLst>
            <a:ext uri="{FF2B5EF4-FFF2-40B4-BE49-F238E27FC236}">
              <a16:creationId xmlns:a16="http://schemas.microsoft.com/office/drawing/2014/main" id="{00000000-0008-0000-0000-0000B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193</xdr:row>
      <xdr:rowOff>342900</xdr:rowOff>
    </xdr:from>
    <xdr:to>
      <xdr:col>2</xdr:col>
      <xdr:colOff>1581150</xdr:colOff>
      <xdr:row>193</xdr:row>
      <xdr:rowOff>723900</xdr:rowOff>
    </xdr:to>
    <xdr:pic>
      <xdr:nvPicPr>
        <xdr:cNvPr id="190" name="Имя " descr="Descr ">
          <a:extLst>
            <a:ext uri="{FF2B5EF4-FFF2-40B4-BE49-F238E27FC236}">
              <a16:creationId xmlns:a16="http://schemas.microsoft.com/office/drawing/2014/main" id="{00000000-0008-0000-0000-0000B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194</xdr:row>
      <xdr:rowOff>314325</xdr:rowOff>
    </xdr:from>
    <xdr:to>
      <xdr:col>2</xdr:col>
      <xdr:colOff>1581150</xdr:colOff>
      <xdr:row>194</xdr:row>
      <xdr:rowOff>742950</xdr:rowOff>
    </xdr:to>
    <xdr:pic>
      <xdr:nvPicPr>
        <xdr:cNvPr id="191" name="Имя " descr="Descr ">
          <a:extLst>
            <a:ext uri="{FF2B5EF4-FFF2-40B4-BE49-F238E27FC236}">
              <a16:creationId xmlns:a16="http://schemas.microsoft.com/office/drawing/2014/main" id="{00000000-0008-0000-0000-0000B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195</xdr:row>
      <xdr:rowOff>285750</xdr:rowOff>
    </xdr:from>
    <xdr:to>
      <xdr:col>2</xdr:col>
      <xdr:colOff>1581150</xdr:colOff>
      <xdr:row>195</xdr:row>
      <xdr:rowOff>781050</xdr:rowOff>
    </xdr:to>
    <xdr:pic>
      <xdr:nvPicPr>
        <xdr:cNvPr id="192" name="Имя " descr="Descr ">
          <a:extLst>
            <a:ext uri="{FF2B5EF4-FFF2-40B4-BE49-F238E27FC236}">
              <a16:creationId xmlns:a16="http://schemas.microsoft.com/office/drawing/2014/main" id="{00000000-0008-0000-0000-0000C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196</xdr:row>
      <xdr:rowOff>295275</xdr:rowOff>
    </xdr:from>
    <xdr:to>
      <xdr:col>2</xdr:col>
      <xdr:colOff>1581150</xdr:colOff>
      <xdr:row>196</xdr:row>
      <xdr:rowOff>762000</xdr:rowOff>
    </xdr:to>
    <xdr:pic>
      <xdr:nvPicPr>
        <xdr:cNvPr id="193" name="Имя " descr="Descr ">
          <a:extLst>
            <a:ext uri="{FF2B5EF4-FFF2-40B4-BE49-F238E27FC236}">
              <a16:creationId xmlns:a16="http://schemas.microsoft.com/office/drawing/2014/main" id="{00000000-0008-0000-0000-0000C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197</xdr:row>
      <xdr:rowOff>295275</xdr:rowOff>
    </xdr:from>
    <xdr:to>
      <xdr:col>2</xdr:col>
      <xdr:colOff>1581150</xdr:colOff>
      <xdr:row>197</xdr:row>
      <xdr:rowOff>771525</xdr:rowOff>
    </xdr:to>
    <xdr:pic>
      <xdr:nvPicPr>
        <xdr:cNvPr id="194" name="Имя " descr="Descr ">
          <a:extLst>
            <a:ext uri="{FF2B5EF4-FFF2-40B4-BE49-F238E27FC236}">
              <a16:creationId xmlns:a16="http://schemas.microsoft.com/office/drawing/2014/main" id="{00000000-0008-0000-0000-0000C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198</xdr:row>
      <xdr:rowOff>314325</xdr:rowOff>
    </xdr:from>
    <xdr:to>
      <xdr:col>2</xdr:col>
      <xdr:colOff>1581150</xdr:colOff>
      <xdr:row>198</xdr:row>
      <xdr:rowOff>742950</xdr:rowOff>
    </xdr:to>
    <xdr:pic>
      <xdr:nvPicPr>
        <xdr:cNvPr id="195" name="Имя " descr="Descr ">
          <a:extLst>
            <a:ext uri="{FF2B5EF4-FFF2-40B4-BE49-F238E27FC236}">
              <a16:creationId xmlns:a16="http://schemas.microsoft.com/office/drawing/2014/main" id="{00000000-0008-0000-0000-0000C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199</xdr:row>
      <xdr:rowOff>257175</xdr:rowOff>
    </xdr:from>
    <xdr:to>
      <xdr:col>2</xdr:col>
      <xdr:colOff>1581150</xdr:colOff>
      <xdr:row>199</xdr:row>
      <xdr:rowOff>800100</xdr:rowOff>
    </xdr:to>
    <xdr:pic>
      <xdr:nvPicPr>
        <xdr:cNvPr id="196" name="Имя " descr="Descr ">
          <a:extLst>
            <a:ext uri="{FF2B5EF4-FFF2-40B4-BE49-F238E27FC236}">
              <a16:creationId xmlns:a16="http://schemas.microsoft.com/office/drawing/2014/main" id="{00000000-0008-0000-0000-0000C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323850</xdr:colOff>
      <xdr:row>200</xdr:row>
      <xdr:rowOff>0</xdr:rowOff>
    </xdr:from>
    <xdr:to>
      <xdr:col>2</xdr:col>
      <xdr:colOff>1257300</xdr:colOff>
      <xdr:row>200</xdr:row>
      <xdr:rowOff>1057275</xdr:rowOff>
    </xdr:to>
    <xdr:pic>
      <xdr:nvPicPr>
        <xdr:cNvPr id="197" name="Имя " descr="Descr ">
          <a:extLst>
            <a:ext uri="{FF2B5EF4-FFF2-40B4-BE49-F238E27FC236}">
              <a16:creationId xmlns:a16="http://schemas.microsoft.com/office/drawing/2014/main" id="{00000000-0008-0000-0000-0000C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438150</xdr:colOff>
      <xdr:row>201</xdr:row>
      <xdr:rowOff>9525</xdr:rowOff>
    </xdr:from>
    <xdr:to>
      <xdr:col>2</xdr:col>
      <xdr:colOff>1143000</xdr:colOff>
      <xdr:row>201</xdr:row>
      <xdr:rowOff>1057275</xdr:rowOff>
    </xdr:to>
    <xdr:pic>
      <xdr:nvPicPr>
        <xdr:cNvPr id="198" name="Имя " descr="Descr ">
          <a:extLst>
            <a:ext uri="{FF2B5EF4-FFF2-40B4-BE49-F238E27FC236}">
              <a16:creationId xmlns:a16="http://schemas.microsoft.com/office/drawing/2014/main" id="{00000000-0008-0000-0000-0000C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304800</xdr:colOff>
      <xdr:row>202</xdr:row>
      <xdr:rowOff>9525</xdr:rowOff>
    </xdr:from>
    <xdr:to>
      <xdr:col>2</xdr:col>
      <xdr:colOff>1285875</xdr:colOff>
      <xdr:row>202</xdr:row>
      <xdr:rowOff>1057275</xdr:rowOff>
    </xdr:to>
    <xdr:pic>
      <xdr:nvPicPr>
        <xdr:cNvPr id="199" name="Имя " descr="Descr ">
          <a:extLst>
            <a:ext uri="{FF2B5EF4-FFF2-40B4-BE49-F238E27FC236}">
              <a16:creationId xmlns:a16="http://schemas.microsoft.com/office/drawing/2014/main" id="{00000000-0008-0000-0000-0000C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276225</xdr:colOff>
      <xdr:row>203</xdr:row>
      <xdr:rowOff>9525</xdr:rowOff>
    </xdr:from>
    <xdr:to>
      <xdr:col>2</xdr:col>
      <xdr:colOff>1304925</xdr:colOff>
      <xdr:row>203</xdr:row>
      <xdr:rowOff>1057275</xdr:rowOff>
    </xdr:to>
    <xdr:pic>
      <xdr:nvPicPr>
        <xdr:cNvPr id="200" name="Имя " descr="Descr ">
          <a:extLst>
            <a:ext uri="{FF2B5EF4-FFF2-40B4-BE49-F238E27FC236}">
              <a16:creationId xmlns:a16="http://schemas.microsoft.com/office/drawing/2014/main" id="{00000000-0008-0000-0000-0000C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204</xdr:row>
      <xdr:rowOff>9525</xdr:rowOff>
    </xdr:from>
    <xdr:to>
      <xdr:col>2</xdr:col>
      <xdr:colOff>1581150</xdr:colOff>
      <xdr:row>204</xdr:row>
      <xdr:rowOff>1047750</xdr:rowOff>
    </xdr:to>
    <xdr:pic>
      <xdr:nvPicPr>
        <xdr:cNvPr id="201" name="Имя " descr="Descr ">
          <a:extLst>
            <a:ext uri="{FF2B5EF4-FFF2-40B4-BE49-F238E27FC236}">
              <a16:creationId xmlns:a16="http://schemas.microsoft.com/office/drawing/2014/main" id="{00000000-0008-0000-0000-0000C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205</xdr:row>
      <xdr:rowOff>114300</xdr:rowOff>
    </xdr:from>
    <xdr:to>
      <xdr:col>2</xdr:col>
      <xdr:colOff>1581150</xdr:colOff>
      <xdr:row>205</xdr:row>
      <xdr:rowOff>942975</xdr:rowOff>
    </xdr:to>
    <xdr:pic>
      <xdr:nvPicPr>
        <xdr:cNvPr id="202" name="Имя " descr="Descr ">
          <a:extLst>
            <a:ext uri="{FF2B5EF4-FFF2-40B4-BE49-F238E27FC236}">
              <a16:creationId xmlns:a16="http://schemas.microsoft.com/office/drawing/2014/main" id="{00000000-0008-0000-0000-0000C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57150</xdr:colOff>
      <xdr:row>206</xdr:row>
      <xdr:rowOff>9525</xdr:rowOff>
    </xdr:from>
    <xdr:to>
      <xdr:col>2</xdr:col>
      <xdr:colOff>1533525</xdr:colOff>
      <xdr:row>206</xdr:row>
      <xdr:rowOff>1057275</xdr:rowOff>
    </xdr:to>
    <xdr:pic>
      <xdr:nvPicPr>
        <xdr:cNvPr id="203" name="Имя " descr="Descr ">
          <a:extLst>
            <a:ext uri="{FF2B5EF4-FFF2-40B4-BE49-F238E27FC236}">
              <a16:creationId xmlns:a16="http://schemas.microsoft.com/office/drawing/2014/main" id="{00000000-0008-0000-0000-0000C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76200</xdr:colOff>
      <xdr:row>207</xdr:row>
      <xdr:rowOff>9525</xdr:rowOff>
    </xdr:from>
    <xdr:to>
      <xdr:col>2</xdr:col>
      <xdr:colOff>1514475</xdr:colOff>
      <xdr:row>207</xdr:row>
      <xdr:rowOff>1057275</xdr:rowOff>
    </xdr:to>
    <xdr:pic>
      <xdr:nvPicPr>
        <xdr:cNvPr id="204" name="Имя " descr="Descr ">
          <a:extLst>
            <a:ext uri="{FF2B5EF4-FFF2-40B4-BE49-F238E27FC236}">
              <a16:creationId xmlns:a16="http://schemas.microsoft.com/office/drawing/2014/main" id="{00000000-0008-0000-0000-0000C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47625</xdr:colOff>
      <xdr:row>208</xdr:row>
      <xdr:rowOff>9525</xdr:rowOff>
    </xdr:from>
    <xdr:to>
      <xdr:col>2</xdr:col>
      <xdr:colOff>1533525</xdr:colOff>
      <xdr:row>208</xdr:row>
      <xdr:rowOff>1057275</xdr:rowOff>
    </xdr:to>
    <xdr:pic>
      <xdr:nvPicPr>
        <xdr:cNvPr id="205" name="Имя " descr="Descr ">
          <a:extLst>
            <a:ext uri="{FF2B5EF4-FFF2-40B4-BE49-F238E27FC236}">
              <a16:creationId xmlns:a16="http://schemas.microsoft.com/office/drawing/2014/main" id="{00000000-0008-0000-0000-0000C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209</xdr:row>
      <xdr:rowOff>142875</xdr:rowOff>
    </xdr:from>
    <xdr:to>
      <xdr:col>2</xdr:col>
      <xdr:colOff>1581150</xdr:colOff>
      <xdr:row>209</xdr:row>
      <xdr:rowOff>914400</xdr:rowOff>
    </xdr:to>
    <xdr:pic>
      <xdr:nvPicPr>
        <xdr:cNvPr id="206" name="Имя " descr="Descr ">
          <a:extLst>
            <a:ext uri="{FF2B5EF4-FFF2-40B4-BE49-F238E27FC236}">
              <a16:creationId xmlns:a16="http://schemas.microsoft.com/office/drawing/2014/main" id="{00000000-0008-0000-0000-0000C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210</xdr:row>
      <xdr:rowOff>142875</xdr:rowOff>
    </xdr:from>
    <xdr:to>
      <xdr:col>2</xdr:col>
      <xdr:colOff>1581150</xdr:colOff>
      <xdr:row>210</xdr:row>
      <xdr:rowOff>914400</xdr:rowOff>
    </xdr:to>
    <xdr:pic>
      <xdr:nvPicPr>
        <xdr:cNvPr id="207" name="Имя " descr="Descr ">
          <a:extLst>
            <a:ext uri="{FF2B5EF4-FFF2-40B4-BE49-F238E27FC236}">
              <a16:creationId xmlns:a16="http://schemas.microsoft.com/office/drawing/2014/main" id="{00000000-0008-0000-0000-0000C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211</xdr:row>
      <xdr:rowOff>142875</xdr:rowOff>
    </xdr:from>
    <xdr:to>
      <xdr:col>2</xdr:col>
      <xdr:colOff>1581150</xdr:colOff>
      <xdr:row>211</xdr:row>
      <xdr:rowOff>914400</xdr:rowOff>
    </xdr:to>
    <xdr:pic>
      <xdr:nvPicPr>
        <xdr:cNvPr id="208" name="Имя " descr="Descr ">
          <a:extLst>
            <a:ext uri="{FF2B5EF4-FFF2-40B4-BE49-F238E27FC236}">
              <a16:creationId xmlns:a16="http://schemas.microsoft.com/office/drawing/2014/main" id="{00000000-0008-0000-0000-0000D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212</xdr:row>
      <xdr:rowOff>228600</xdr:rowOff>
    </xdr:from>
    <xdr:to>
      <xdr:col>2</xdr:col>
      <xdr:colOff>1581150</xdr:colOff>
      <xdr:row>212</xdr:row>
      <xdr:rowOff>838200</xdr:rowOff>
    </xdr:to>
    <xdr:pic>
      <xdr:nvPicPr>
        <xdr:cNvPr id="209" name="Имя " descr="Descr ">
          <a:extLst>
            <a:ext uri="{FF2B5EF4-FFF2-40B4-BE49-F238E27FC236}">
              <a16:creationId xmlns:a16="http://schemas.microsoft.com/office/drawing/2014/main" id="{00000000-0008-0000-0000-0000D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213</xdr:row>
      <xdr:rowOff>228600</xdr:rowOff>
    </xdr:from>
    <xdr:to>
      <xdr:col>2</xdr:col>
      <xdr:colOff>1581150</xdr:colOff>
      <xdr:row>213</xdr:row>
      <xdr:rowOff>838200</xdr:rowOff>
    </xdr:to>
    <xdr:pic>
      <xdr:nvPicPr>
        <xdr:cNvPr id="210" name="Имя " descr="Descr ">
          <a:extLst>
            <a:ext uri="{FF2B5EF4-FFF2-40B4-BE49-F238E27FC236}">
              <a16:creationId xmlns:a16="http://schemas.microsoft.com/office/drawing/2014/main" id="{00000000-0008-0000-0000-0000D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214</xdr:row>
      <xdr:rowOff>228600</xdr:rowOff>
    </xdr:from>
    <xdr:to>
      <xdr:col>2</xdr:col>
      <xdr:colOff>1581150</xdr:colOff>
      <xdr:row>214</xdr:row>
      <xdr:rowOff>828675</xdr:rowOff>
    </xdr:to>
    <xdr:pic>
      <xdr:nvPicPr>
        <xdr:cNvPr id="211" name="Имя " descr="Descr ">
          <a:extLst>
            <a:ext uri="{FF2B5EF4-FFF2-40B4-BE49-F238E27FC236}">
              <a16:creationId xmlns:a16="http://schemas.microsoft.com/office/drawing/2014/main" id="{00000000-0008-0000-0000-0000D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215</xdr:row>
      <xdr:rowOff>228600</xdr:rowOff>
    </xdr:from>
    <xdr:to>
      <xdr:col>2</xdr:col>
      <xdr:colOff>1581150</xdr:colOff>
      <xdr:row>215</xdr:row>
      <xdr:rowOff>838200</xdr:rowOff>
    </xdr:to>
    <xdr:pic>
      <xdr:nvPicPr>
        <xdr:cNvPr id="212" name="Имя " descr="Descr ">
          <a:extLst>
            <a:ext uri="{FF2B5EF4-FFF2-40B4-BE49-F238E27FC236}">
              <a16:creationId xmlns:a16="http://schemas.microsoft.com/office/drawing/2014/main" id="{00000000-0008-0000-0000-0000D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216</xdr:row>
      <xdr:rowOff>9525</xdr:rowOff>
    </xdr:from>
    <xdr:to>
      <xdr:col>2</xdr:col>
      <xdr:colOff>1571625</xdr:colOff>
      <xdr:row>216</xdr:row>
      <xdr:rowOff>1057275</xdr:rowOff>
    </xdr:to>
    <xdr:pic>
      <xdr:nvPicPr>
        <xdr:cNvPr id="213" name="Имя " descr="Descr ">
          <a:extLst>
            <a:ext uri="{FF2B5EF4-FFF2-40B4-BE49-F238E27FC236}">
              <a16:creationId xmlns:a16="http://schemas.microsoft.com/office/drawing/2014/main" id="{00000000-0008-0000-0000-0000D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66675</xdr:colOff>
      <xdr:row>217</xdr:row>
      <xdr:rowOff>9525</xdr:rowOff>
    </xdr:from>
    <xdr:to>
      <xdr:col>2</xdr:col>
      <xdr:colOff>1524000</xdr:colOff>
      <xdr:row>217</xdr:row>
      <xdr:rowOff>1057275</xdr:rowOff>
    </xdr:to>
    <xdr:pic>
      <xdr:nvPicPr>
        <xdr:cNvPr id="214" name="Имя " descr="Descr ">
          <a:extLst>
            <a:ext uri="{FF2B5EF4-FFF2-40B4-BE49-F238E27FC236}">
              <a16:creationId xmlns:a16="http://schemas.microsoft.com/office/drawing/2014/main" id="{00000000-0008-0000-0000-0000D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114300</xdr:colOff>
      <xdr:row>218</xdr:row>
      <xdr:rowOff>9525</xdr:rowOff>
    </xdr:from>
    <xdr:to>
      <xdr:col>2</xdr:col>
      <xdr:colOff>1466850</xdr:colOff>
      <xdr:row>218</xdr:row>
      <xdr:rowOff>1057275</xdr:rowOff>
    </xdr:to>
    <xdr:pic>
      <xdr:nvPicPr>
        <xdr:cNvPr id="215" name="Имя " descr="Descr ">
          <a:extLst>
            <a:ext uri="{FF2B5EF4-FFF2-40B4-BE49-F238E27FC236}">
              <a16:creationId xmlns:a16="http://schemas.microsoft.com/office/drawing/2014/main" id="{00000000-0008-0000-0000-0000D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219</xdr:row>
      <xdr:rowOff>9525</xdr:rowOff>
    </xdr:from>
    <xdr:to>
      <xdr:col>2</xdr:col>
      <xdr:colOff>1581150</xdr:colOff>
      <xdr:row>219</xdr:row>
      <xdr:rowOff>1047750</xdr:rowOff>
    </xdr:to>
    <xdr:pic>
      <xdr:nvPicPr>
        <xdr:cNvPr id="216" name="Имя " descr="Descr ">
          <a:extLst>
            <a:ext uri="{FF2B5EF4-FFF2-40B4-BE49-F238E27FC236}">
              <a16:creationId xmlns:a16="http://schemas.microsoft.com/office/drawing/2014/main" id="{00000000-0008-0000-0000-0000D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19050</xdr:colOff>
      <xdr:row>220</xdr:row>
      <xdr:rowOff>9525</xdr:rowOff>
    </xdr:from>
    <xdr:to>
      <xdr:col>2</xdr:col>
      <xdr:colOff>1562100</xdr:colOff>
      <xdr:row>220</xdr:row>
      <xdr:rowOff>1057275</xdr:rowOff>
    </xdr:to>
    <xdr:pic>
      <xdr:nvPicPr>
        <xdr:cNvPr id="217" name="Имя " descr="Descr ">
          <a:extLst>
            <a:ext uri="{FF2B5EF4-FFF2-40B4-BE49-F238E27FC236}">
              <a16:creationId xmlns:a16="http://schemas.microsoft.com/office/drawing/2014/main" id="{00000000-0008-0000-0000-0000D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221</xdr:row>
      <xdr:rowOff>9525</xdr:rowOff>
    </xdr:from>
    <xdr:to>
      <xdr:col>2</xdr:col>
      <xdr:colOff>1581150</xdr:colOff>
      <xdr:row>221</xdr:row>
      <xdr:rowOff>1057275</xdr:rowOff>
    </xdr:to>
    <xdr:pic>
      <xdr:nvPicPr>
        <xdr:cNvPr id="218" name="Имя " descr="Descr ">
          <a:extLst>
            <a:ext uri="{FF2B5EF4-FFF2-40B4-BE49-F238E27FC236}">
              <a16:creationId xmlns:a16="http://schemas.microsoft.com/office/drawing/2014/main" id="{00000000-0008-0000-0000-0000D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222</xdr:row>
      <xdr:rowOff>228600</xdr:rowOff>
    </xdr:from>
    <xdr:to>
      <xdr:col>2</xdr:col>
      <xdr:colOff>1581150</xdr:colOff>
      <xdr:row>222</xdr:row>
      <xdr:rowOff>828675</xdr:rowOff>
    </xdr:to>
    <xdr:pic>
      <xdr:nvPicPr>
        <xdr:cNvPr id="219" name="Имя " descr="Descr ">
          <a:extLst>
            <a:ext uri="{FF2B5EF4-FFF2-40B4-BE49-F238E27FC236}">
              <a16:creationId xmlns:a16="http://schemas.microsoft.com/office/drawing/2014/main" id="{00000000-0008-0000-0000-0000D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266700</xdr:colOff>
      <xdr:row>223</xdr:row>
      <xdr:rowOff>9525</xdr:rowOff>
    </xdr:from>
    <xdr:to>
      <xdr:col>2</xdr:col>
      <xdr:colOff>1314450</xdr:colOff>
      <xdr:row>223</xdr:row>
      <xdr:rowOff>1057275</xdr:rowOff>
    </xdr:to>
    <xdr:pic>
      <xdr:nvPicPr>
        <xdr:cNvPr id="220" name="Имя " descr="Descr ">
          <a:extLst>
            <a:ext uri="{FF2B5EF4-FFF2-40B4-BE49-F238E27FC236}">
              <a16:creationId xmlns:a16="http://schemas.microsoft.com/office/drawing/2014/main" id="{00000000-0008-0000-0000-0000D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238125</xdr:colOff>
      <xdr:row>224</xdr:row>
      <xdr:rowOff>9525</xdr:rowOff>
    </xdr:from>
    <xdr:to>
      <xdr:col>2</xdr:col>
      <xdr:colOff>1352550</xdr:colOff>
      <xdr:row>224</xdr:row>
      <xdr:rowOff>1057275</xdr:rowOff>
    </xdr:to>
    <xdr:pic>
      <xdr:nvPicPr>
        <xdr:cNvPr id="221" name="Имя " descr="Descr ">
          <a:extLst>
            <a:ext uri="{FF2B5EF4-FFF2-40B4-BE49-F238E27FC236}">
              <a16:creationId xmlns:a16="http://schemas.microsoft.com/office/drawing/2014/main" id="{00000000-0008-0000-0000-0000D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276225</xdr:colOff>
      <xdr:row>225</xdr:row>
      <xdr:rowOff>9525</xdr:rowOff>
    </xdr:from>
    <xdr:to>
      <xdr:col>2</xdr:col>
      <xdr:colOff>1314450</xdr:colOff>
      <xdr:row>225</xdr:row>
      <xdr:rowOff>1057275</xdr:rowOff>
    </xdr:to>
    <xdr:pic>
      <xdr:nvPicPr>
        <xdr:cNvPr id="222" name="Имя " descr="Descr ">
          <a:extLst>
            <a:ext uri="{FF2B5EF4-FFF2-40B4-BE49-F238E27FC236}">
              <a16:creationId xmlns:a16="http://schemas.microsoft.com/office/drawing/2014/main" id="{00000000-0008-0000-0000-0000D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226</xdr:row>
      <xdr:rowOff>190500</xdr:rowOff>
    </xdr:from>
    <xdr:to>
      <xdr:col>2</xdr:col>
      <xdr:colOff>1581150</xdr:colOff>
      <xdr:row>226</xdr:row>
      <xdr:rowOff>866775</xdr:rowOff>
    </xdr:to>
    <xdr:pic>
      <xdr:nvPicPr>
        <xdr:cNvPr id="223" name="Имя " descr="Descr ">
          <a:extLst>
            <a:ext uri="{FF2B5EF4-FFF2-40B4-BE49-F238E27FC236}">
              <a16:creationId xmlns:a16="http://schemas.microsoft.com/office/drawing/2014/main" id="{00000000-0008-0000-0000-0000D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227</xdr:row>
      <xdr:rowOff>209550</xdr:rowOff>
    </xdr:from>
    <xdr:to>
      <xdr:col>2</xdr:col>
      <xdr:colOff>1581150</xdr:colOff>
      <xdr:row>227</xdr:row>
      <xdr:rowOff>857250</xdr:rowOff>
    </xdr:to>
    <xdr:pic>
      <xdr:nvPicPr>
        <xdr:cNvPr id="224" name="Имя " descr="Descr ">
          <a:extLst>
            <a:ext uri="{FF2B5EF4-FFF2-40B4-BE49-F238E27FC236}">
              <a16:creationId xmlns:a16="http://schemas.microsoft.com/office/drawing/2014/main" id="{00000000-0008-0000-0000-0000E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228</xdr:row>
      <xdr:rowOff>209550</xdr:rowOff>
    </xdr:from>
    <xdr:to>
      <xdr:col>2</xdr:col>
      <xdr:colOff>1581150</xdr:colOff>
      <xdr:row>228</xdr:row>
      <xdr:rowOff>847725</xdr:rowOff>
    </xdr:to>
    <xdr:pic>
      <xdr:nvPicPr>
        <xdr:cNvPr id="225" name="Имя " descr="Descr ">
          <a:extLst>
            <a:ext uri="{FF2B5EF4-FFF2-40B4-BE49-F238E27FC236}">
              <a16:creationId xmlns:a16="http://schemas.microsoft.com/office/drawing/2014/main" id="{00000000-0008-0000-0000-0000E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229</xdr:row>
      <xdr:rowOff>247650</xdr:rowOff>
    </xdr:from>
    <xdr:to>
      <xdr:col>2</xdr:col>
      <xdr:colOff>1581150</xdr:colOff>
      <xdr:row>229</xdr:row>
      <xdr:rowOff>819150</xdr:rowOff>
    </xdr:to>
    <xdr:pic>
      <xdr:nvPicPr>
        <xdr:cNvPr id="226" name="Имя " descr="Descr ">
          <a:extLst>
            <a:ext uri="{FF2B5EF4-FFF2-40B4-BE49-F238E27FC236}">
              <a16:creationId xmlns:a16="http://schemas.microsoft.com/office/drawing/2014/main" id="{00000000-0008-0000-0000-0000E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230</xdr:row>
      <xdr:rowOff>123825</xdr:rowOff>
    </xdr:from>
    <xdr:to>
      <xdr:col>2</xdr:col>
      <xdr:colOff>1581150</xdr:colOff>
      <xdr:row>230</xdr:row>
      <xdr:rowOff>942975</xdr:rowOff>
    </xdr:to>
    <xdr:pic>
      <xdr:nvPicPr>
        <xdr:cNvPr id="227" name="Имя " descr="Descr ">
          <a:extLst>
            <a:ext uri="{FF2B5EF4-FFF2-40B4-BE49-F238E27FC236}">
              <a16:creationId xmlns:a16="http://schemas.microsoft.com/office/drawing/2014/main" id="{00000000-0008-0000-0000-0000E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231</xdr:row>
      <xdr:rowOff>133350</xdr:rowOff>
    </xdr:from>
    <xdr:to>
      <xdr:col>2</xdr:col>
      <xdr:colOff>1581150</xdr:colOff>
      <xdr:row>231</xdr:row>
      <xdr:rowOff>933450</xdr:rowOff>
    </xdr:to>
    <xdr:pic>
      <xdr:nvPicPr>
        <xdr:cNvPr id="228" name="Имя " descr="Descr ">
          <a:extLst>
            <a:ext uri="{FF2B5EF4-FFF2-40B4-BE49-F238E27FC236}">
              <a16:creationId xmlns:a16="http://schemas.microsoft.com/office/drawing/2014/main" id="{00000000-0008-0000-0000-0000E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232</xdr:row>
      <xdr:rowOff>161925</xdr:rowOff>
    </xdr:from>
    <xdr:to>
      <xdr:col>2</xdr:col>
      <xdr:colOff>1581150</xdr:colOff>
      <xdr:row>232</xdr:row>
      <xdr:rowOff>895350</xdr:rowOff>
    </xdr:to>
    <xdr:pic>
      <xdr:nvPicPr>
        <xdr:cNvPr id="229" name="Имя " descr="Descr ">
          <a:extLst>
            <a:ext uri="{FF2B5EF4-FFF2-40B4-BE49-F238E27FC236}">
              <a16:creationId xmlns:a16="http://schemas.microsoft.com/office/drawing/2014/main" id="{00000000-0008-0000-0000-0000E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233</xdr:row>
      <xdr:rowOff>200025</xdr:rowOff>
    </xdr:from>
    <xdr:to>
      <xdr:col>2</xdr:col>
      <xdr:colOff>1581150</xdr:colOff>
      <xdr:row>233</xdr:row>
      <xdr:rowOff>857250</xdr:rowOff>
    </xdr:to>
    <xdr:pic>
      <xdr:nvPicPr>
        <xdr:cNvPr id="230" name="Имя " descr="Descr ">
          <a:extLst>
            <a:ext uri="{FF2B5EF4-FFF2-40B4-BE49-F238E27FC236}">
              <a16:creationId xmlns:a16="http://schemas.microsoft.com/office/drawing/2014/main" id="{00000000-0008-0000-0000-0000E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234</xdr:row>
      <xdr:rowOff>266700</xdr:rowOff>
    </xdr:from>
    <xdr:to>
      <xdr:col>2</xdr:col>
      <xdr:colOff>1581150</xdr:colOff>
      <xdr:row>234</xdr:row>
      <xdr:rowOff>790575</xdr:rowOff>
    </xdr:to>
    <xdr:pic>
      <xdr:nvPicPr>
        <xdr:cNvPr id="231" name="Имя " descr="Descr ">
          <a:extLst>
            <a:ext uri="{FF2B5EF4-FFF2-40B4-BE49-F238E27FC236}">
              <a16:creationId xmlns:a16="http://schemas.microsoft.com/office/drawing/2014/main" id="{00000000-0008-0000-0000-0000E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235</xdr:row>
      <xdr:rowOff>219075</xdr:rowOff>
    </xdr:from>
    <xdr:to>
      <xdr:col>2</xdr:col>
      <xdr:colOff>1581150</xdr:colOff>
      <xdr:row>235</xdr:row>
      <xdr:rowOff>838200</xdr:rowOff>
    </xdr:to>
    <xdr:pic>
      <xdr:nvPicPr>
        <xdr:cNvPr id="232" name="Имя " descr="Descr ">
          <a:extLst>
            <a:ext uri="{FF2B5EF4-FFF2-40B4-BE49-F238E27FC236}">
              <a16:creationId xmlns:a16="http://schemas.microsoft.com/office/drawing/2014/main" id="{00000000-0008-0000-0000-0000E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236</xdr:row>
      <xdr:rowOff>209550</xdr:rowOff>
    </xdr:from>
    <xdr:to>
      <xdr:col>2</xdr:col>
      <xdr:colOff>1581150</xdr:colOff>
      <xdr:row>236</xdr:row>
      <xdr:rowOff>847725</xdr:rowOff>
    </xdr:to>
    <xdr:pic>
      <xdr:nvPicPr>
        <xdr:cNvPr id="233" name="Имя " descr="Descr ">
          <a:extLst>
            <a:ext uri="{FF2B5EF4-FFF2-40B4-BE49-F238E27FC236}">
              <a16:creationId xmlns:a16="http://schemas.microsoft.com/office/drawing/2014/main" id="{00000000-0008-0000-0000-0000E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237</xdr:row>
      <xdr:rowOff>209550</xdr:rowOff>
    </xdr:from>
    <xdr:to>
      <xdr:col>2</xdr:col>
      <xdr:colOff>1581150</xdr:colOff>
      <xdr:row>237</xdr:row>
      <xdr:rowOff>847725</xdr:rowOff>
    </xdr:to>
    <xdr:pic>
      <xdr:nvPicPr>
        <xdr:cNvPr id="234" name="Имя " descr="Descr ">
          <a:extLst>
            <a:ext uri="{FF2B5EF4-FFF2-40B4-BE49-F238E27FC236}">
              <a16:creationId xmlns:a16="http://schemas.microsoft.com/office/drawing/2014/main" id="{00000000-0008-0000-0000-0000E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238</xdr:row>
      <xdr:rowOff>228600</xdr:rowOff>
    </xdr:from>
    <xdr:to>
      <xdr:col>2</xdr:col>
      <xdr:colOff>1581150</xdr:colOff>
      <xdr:row>238</xdr:row>
      <xdr:rowOff>838200</xdr:rowOff>
    </xdr:to>
    <xdr:pic>
      <xdr:nvPicPr>
        <xdr:cNvPr id="235" name="Имя " descr="Descr ">
          <a:extLst>
            <a:ext uri="{FF2B5EF4-FFF2-40B4-BE49-F238E27FC236}">
              <a16:creationId xmlns:a16="http://schemas.microsoft.com/office/drawing/2014/main" id="{00000000-0008-0000-0000-0000E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239</xdr:row>
      <xdr:rowOff>123825</xdr:rowOff>
    </xdr:from>
    <xdr:to>
      <xdr:col>2</xdr:col>
      <xdr:colOff>1581150</xdr:colOff>
      <xdr:row>239</xdr:row>
      <xdr:rowOff>942975</xdr:rowOff>
    </xdr:to>
    <xdr:pic>
      <xdr:nvPicPr>
        <xdr:cNvPr id="236" name="Имя " descr="Descr ">
          <a:extLst>
            <a:ext uri="{FF2B5EF4-FFF2-40B4-BE49-F238E27FC236}">
              <a16:creationId xmlns:a16="http://schemas.microsoft.com/office/drawing/2014/main" id="{00000000-0008-0000-0000-0000E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240</xdr:row>
      <xdr:rowOff>266700</xdr:rowOff>
    </xdr:from>
    <xdr:to>
      <xdr:col>2</xdr:col>
      <xdr:colOff>1581150</xdr:colOff>
      <xdr:row>240</xdr:row>
      <xdr:rowOff>790575</xdr:rowOff>
    </xdr:to>
    <xdr:pic>
      <xdr:nvPicPr>
        <xdr:cNvPr id="237" name="Имя " descr="Descr ">
          <a:extLst>
            <a:ext uri="{FF2B5EF4-FFF2-40B4-BE49-F238E27FC236}">
              <a16:creationId xmlns:a16="http://schemas.microsoft.com/office/drawing/2014/main" id="{00000000-0008-0000-0000-0000E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619125</xdr:colOff>
      <xdr:row>241</xdr:row>
      <xdr:rowOff>9525</xdr:rowOff>
    </xdr:from>
    <xdr:to>
      <xdr:col>2</xdr:col>
      <xdr:colOff>971550</xdr:colOff>
      <xdr:row>241</xdr:row>
      <xdr:rowOff>1047750</xdr:rowOff>
    </xdr:to>
    <xdr:pic>
      <xdr:nvPicPr>
        <xdr:cNvPr id="238" name="Имя " descr="Descr ">
          <a:extLst>
            <a:ext uri="{FF2B5EF4-FFF2-40B4-BE49-F238E27FC236}">
              <a16:creationId xmlns:a16="http://schemas.microsoft.com/office/drawing/2014/main" id="{00000000-0008-0000-0000-0000E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242</xdr:row>
      <xdr:rowOff>238125</xdr:rowOff>
    </xdr:from>
    <xdr:to>
      <xdr:col>2</xdr:col>
      <xdr:colOff>1581150</xdr:colOff>
      <xdr:row>242</xdr:row>
      <xdr:rowOff>828675</xdr:rowOff>
    </xdr:to>
    <xdr:pic>
      <xdr:nvPicPr>
        <xdr:cNvPr id="239" name="Имя " descr="Descr ">
          <a:extLst>
            <a:ext uri="{FF2B5EF4-FFF2-40B4-BE49-F238E27FC236}">
              <a16:creationId xmlns:a16="http://schemas.microsoft.com/office/drawing/2014/main" id="{00000000-0008-0000-0000-0000E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243</xdr:row>
      <xdr:rowOff>295275</xdr:rowOff>
    </xdr:from>
    <xdr:to>
      <xdr:col>2</xdr:col>
      <xdr:colOff>1581150</xdr:colOff>
      <xdr:row>243</xdr:row>
      <xdr:rowOff>771525</xdr:rowOff>
    </xdr:to>
    <xdr:pic>
      <xdr:nvPicPr>
        <xdr:cNvPr id="240" name="Имя " descr="Descr ">
          <a:extLst>
            <a:ext uri="{FF2B5EF4-FFF2-40B4-BE49-F238E27FC236}">
              <a16:creationId xmlns:a16="http://schemas.microsoft.com/office/drawing/2014/main" id="{00000000-0008-0000-0000-0000F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244</xdr:row>
      <xdr:rowOff>295275</xdr:rowOff>
    </xdr:from>
    <xdr:to>
      <xdr:col>2</xdr:col>
      <xdr:colOff>1581150</xdr:colOff>
      <xdr:row>244</xdr:row>
      <xdr:rowOff>762000</xdr:rowOff>
    </xdr:to>
    <xdr:pic>
      <xdr:nvPicPr>
        <xdr:cNvPr id="241" name="Имя " descr="Descr ">
          <a:extLst>
            <a:ext uri="{FF2B5EF4-FFF2-40B4-BE49-F238E27FC236}">
              <a16:creationId xmlns:a16="http://schemas.microsoft.com/office/drawing/2014/main" id="{00000000-0008-0000-0000-0000F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245</xdr:row>
      <xdr:rowOff>85725</xdr:rowOff>
    </xdr:from>
    <xdr:to>
      <xdr:col>2</xdr:col>
      <xdr:colOff>1581150</xdr:colOff>
      <xdr:row>245</xdr:row>
      <xdr:rowOff>981075</xdr:rowOff>
    </xdr:to>
    <xdr:pic>
      <xdr:nvPicPr>
        <xdr:cNvPr id="242" name="Имя " descr="Descr ">
          <a:extLst>
            <a:ext uri="{FF2B5EF4-FFF2-40B4-BE49-F238E27FC236}">
              <a16:creationId xmlns:a16="http://schemas.microsoft.com/office/drawing/2014/main" id="{00000000-0008-0000-0000-0000F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409575</xdr:colOff>
      <xdr:row>246</xdr:row>
      <xdr:rowOff>9525</xdr:rowOff>
    </xdr:from>
    <xdr:to>
      <xdr:col>2</xdr:col>
      <xdr:colOff>1181100</xdr:colOff>
      <xdr:row>246</xdr:row>
      <xdr:rowOff>1057275</xdr:rowOff>
    </xdr:to>
    <xdr:pic>
      <xdr:nvPicPr>
        <xdr:cNvPr id="243" name="Имя " descr="Descr ">
          <a:extLst>
            <a:ext uri="{FF2B5EF4-FFF2-40B4-BE49-F238E27FC236}">
              <a16:creationId xmlns:a16="http://schemas.microsoft.com/office/drawing/2014/main" id="{00000000-0008-0000-0000-0000F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542925</xdr:colOff>
      <xdr:row>247</xdr:row>
      <xdr:rowOff>9525</xdr:rowOff>
    </xdr:from>
    <xdr:to>
      <xdr:col>2</xdr:col>
      <xdr:colOff>1038225</xdr:colOff>
      <xdr:row>247</xdr:row>
      <xdr:rowOff>1057275</xdr:rowOff>
    </xdr:to>
    <xdr:pic>
      <xdr:nvPicPr>
        <xdr:cNvPr id="244" name="Имя " descr="Descr ">
          <a:extLst>
            <a:ext uri="{FF2B5EF4-FFF2-40B4-BE49-F238E27FC236}">
              <a16:creationId xmlns:a16="http://schemas.microsoft.com/office/drawing/2014/main" id="{00000000-0008-0000-0000-0000F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104775</xdr:colOff>
      <xdr:row>248</xdr:row>
      <xdr:rowOff>9525</xdr:rowOff>
    </xdr:from>
    <xdr:to>
      <xdr:col>2</xdr:col>
      <xdr:colOff>1485900</xdr:colOff>
      <xdr:row>248</xdr:row>
      <xdr:rowOff>1057275</xdr:rowOff>
    </xdr:to>
    <xdr:pic>
      <xdr:nvPicPr>
        <xdr:cNvPr id="245" name="Имя " descr="Descr ">
          <a:extLst>
            <a:ext uri="{FF2B5EF4-FFF2-40B4-BE49-F238E27FC236}">
              <a16:creationId xmlns:a16="http://schemas.microsoft.com/office/drawing/2014/main" id="{00000000-0008-0000-0000-0000F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249</xdr:row>
      <xdr:rowOff>209550</xdr:rowOff>
    </xdr:from>
    <xdr:to>
      <xdr:col>2</xdr:col>
      <xdr:colOff>1581150</xdr:colOff>
      <xdr:row>249</xdr:row>
      <xdr:rowOff>857250</xdr:rowOff>
    </xdr:to>
    <xdr:pic>
      <xdr:nvPicPr>
        <xdr:cNvPr id="246" name="Имя " descr="Descr ">
          <a:extLst>
            <a:ext uri="{FF2B5EF4-FFF2-40B4-BE49-F238E27FC236}">
              <a16:creationId xmlns:a16="http://schemas.microsoft.com/office/drawing/2014/main" id="{00000000-0008-0000-0000-0000F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250</xdr:row>
      <xdr:rowOff>314325</xdr:rowOff>
    </xdr:from>
    <xdr:to>
      <xdr:col>2</xdr:col>
      <xdr:colOff>1581150</xdr:colOff>
      <xdr:row>250</xdr:row>
      <xdr:rowOff>742950</xdr:rowOff>
    </xdr:to>
    <xdr:pic>
      <xdr:nvPicPr>
        <xdr:cNvPr id="247" name="Имя " descr="Descr ">
          <a:extLst>
            <a:ext uri="{FF2B5EF4-FFF2-40B4-BE49-F238E27FC236}">
              <a16:creationId xmlns:a16="http://schemas.microsoft.com/office/drawing/2014/main" id="{00000000-0008-0000-0000-0000F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251</xdr:row>
      <xdr:rowOff>323850</xdr:rowOff>
    </xdr:from>
    <xdr:to>
      <xdr:col>2</xdr:col>
      <xdr:colOff>1581150</xdr:colOff>
      <xdr:row>251</xdr:row>
      <xdr:rowOff>742950</xdr:rowOff>
    </xdr:to>
    <xdr:pic>
      <xdr:nvPicPr>
        <xdr:cNvPr id="248" name="Имя " descr="Descr ">
          <a:extLst>
            <a:ext uri="{FF2B5EF4-FFF2-40B4-BE49-F238E27FC236}">
              <a16:creationId xmlns:a16="http://schemas.microsoft.com/office/drawing/2014/main" id="{00000000-0008-0000-0000-0000F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252</xdr:row>
      <xdr:rowOff>247650</xdr:rowOff>
    </xdr:from>
    <xdr:to>
      <xdr:col>2</xdr:col>
      <xdr:colOff>1581150</xdr:colOff>
      <xdr:row>252</xdr:row>
      <xdr:rowOff>809625</xdr:rowOff>
    </xdr:to>
    <xdr:pic>
      <xdr:nvPicPr>
        <xdr:cNvPr id="249" name="Имя " descr="Descr ">
          <a:extLst>
            <a:ext uri="{FF2B5EF4-FFF2-40B4-BE49-F238E27FC236}">
              <a16:creationId xmlns:a16="http://schemas.microsoft.com/office/drawing/2014/main" id="{00000000-0008-0000-0000-0000F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253</xdr:row>
      <xdr:rowOff>323850</xdr:rowOff>
    </xdr:from>
    <xdr:to>
      <xdr:col>2</xdr:col>
      <xdr:colOff>1581150</xdr:colOff>
      <xdr:row>253</xdr:row>
      <xdr:rowOff>733425</xdr:rowOff>
    </xdr:to>
    <xdr:pic>
      <xdr:nvPicPr>
        <xdr:cNvPr id="250" name="Имя " descr="Descr ">
          <a:extLst>
            <a:ext uri="{FF2B5EF4-FFF2-40B4-BE49-F238E27FC236}">
              <a16:creationId xmlns:a16="http://schemas.microsoft.com/office/drawing/2014/main" id="{00000000-0008-0000-0000-0000F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254</xdr:row>
      <xdr:rowOff>276225</xdr:rowOff>
    </xdr:from>
    <xdr:to>
      <xdr:col>2</xdr:col>
      <xdr:colOff>1581150</xdr:colOff>
      <xdr:row>254</xdr:row>
      <xdr:rowOff>790575</xdr:rowOff>
    </xdr:to>
    <xdr:pic>
      <xdr:nvPicPr>
        <xdr:cNvPr id="251" name="Имя " descr="Descr ">
          <a:extLst>
            <a:ext uri="{FF2B5EF4-FFF2-40B4-BE49-F238E27FC236}">
              <a16:creationId xmlns:a16="http://schemas.microsoft.com/office/drawing/2014/main" id="{00000000-0008-0000-0000-0000F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255</xdr:row>
      <xdr:rowOff>295275</xdr:rowOff>
    </xdr:from>
    <xdr:to>
      <xdr:col>2</xdr:col>
      <xdr:colOff>1581150</xdr:colOff>
      <xdr:row>255</xdr:row>
      <xdr:rowOff>762000</xdr:rowOff>
    </xdr:to>
    <xdr:pic>
      <xdr:nvPicPr>
        <xdr:cNvPr id="252" name="Имя " descr="Descr ">
          <a:extLst>
            <a:ext uri="{FF2B5EF4-FFF2-40B4-BE49-F238E27FC236}">
              <a16:creationId xmlns:a16="http://schemas.microsoft.com/office/drawing/2014/main" id="{00000000-0008-0000-0000-0000F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256</xdr:row>
      <xdr:rowOff>285750</xdr:rowOff>
    </xdr:from>
    <xdr:to>
      <xdr:col>2</xdr:col>
      <xdr:colOff>1581150</xdr:colOff>
      <xdr:row>256</xdr:row>
      <xdr:rowOff>781050</xdr:rowOff>
    </xdr:to>
    <xdr:pic>
      <xdr:nvPicPr>
        <xdr:cNvPr id="253" name="Имя " descr="Descr ">
          <a:extLst>
            <a:ext uri="{FF2B5EF4-FFF2-40B4-BE49-F238E27FC236}">
              <a16:creationId xmlns:a16="http://schemas.microsoft.com/office/drawing/2014/main" id="{00000000-0008-0000-0000-0000F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257</xdr:row>
      <xdr:rowOff>304800</xdr:rowOff>
    </xdr:from>
    <xdr:to>
      <xdr:col>2</xdr:col>
      <xdr:colOff>1581150</xdr:colOff>
      <xdr:row>257</xdr:row>
      <xdr:rowOff>762000</xdr:rowOff>
    </xdr:to>
    <xdr:pic>
      <xdr:nvPicPr>
        <xdr:cNvPr id="254" name="Имя " descr="Descr ">
          <a:extLst>
            <a:ext uri="{FF2B5EF4-FFF2-40B4-BE49-F238E27FC236}">
              <a16:creationId xmlns:a16="http://schemas.microsoft.com/office/drawing/2014/main" id="{00000000-0008-0000-0000-0000F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258</xdr:row>
      <xdr:rowOff>314325</xdr:rowOff>
    </xdr:from>
    <xdr:to>
      <xdr:col>2</xdr:col>
      <xdr:colOff>1581150</xdr:colOff>
      <xdr:row>258</xdr:row>
      <xdr:rowOff>752475</xdr:rowOff>
    </xdr:to>
    <xdr:pic>
      <xdr:nvPicPr>
        <xdr:cNvPr id="255" name="Имя " descr="Descr ">
          <a:extLst>
            <a:ext uri="{FF2B5EF4-FFF2-40B4-BE49-F238E27FC236}">
              <a16:creationId xmlns:a16="http://schemas.microsoft.com/office/drawing/2014/main" id="{00000000-0008-0000-0000-0000F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259</xdr:row>
      <xdr:rowOff>247650</xdr:rowOff>
    </xdr:from>
    <xdr:to>
      <xdr:col>2</xdr:col>
      <xdr:colOff>1581150</xdr:colOff>
      <xdr:row>259</xdr:row>
      <xdr:rowOff>809625</xdr:rowOff>
    </xdr:to>
    <xdr:pic>
      <xdr:nvPicPr>
        <xdr:cNvPr id="256" name="Имя " descr="Descr ">
          <a:extLst>
            <a:ext uri="{FF2B5EF4-FFF2-40B4-BE49-F238E27FC236}">
              <a16:creationId xmlns:a16="http://schemas.microsoft.com/office/drawing/2014/main" id="{00000000-0008-0000-0000-00000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260</xdr:row>
      <xdr:rowOff>304800</xdr:rowOff>
    </xdr:from>
    <xdr:to>
      <xdr:col>2</xdr:col>
      <xdr:colOff>1581150</xdr:colOff>
      <xdr:row>260</xdr:row>
      <xdr:rowOff>752475</xdr:rowOff>
    </xdr:to>
    <xdr:pic>
      <xdr:nvPicPr>
        <xdr:cNvPr id="257" name="Имя " descr="Descr ">
          <a:extLst>
            <a:ext uri="{FF2B5EF4-FFF2-40B4-BE49-F238E27FC236}">
              <a16:creationId xmlns:a16="http://schemas.microsoft.com/office/drawing/2014/main" id="{00000000-0008-0000-0000-00000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261</xdr:row>
      <xdr:rowOff>285750</xdr:rowOff>
    </xdr:from>
    <xdr:to>
      <xdr:col>2</xdr:col>
      <xdr:colOff>1581150</xdr:colOff>
      <xdr:row>261</xdr:row>
      <xdr:rowOff>781050</xdr:rowOff>
    </xdr:to>
    <xdr:pic>
      <xdr:nvPicPr>
        <xdr:cNvPr id="258" name="Имя " descr="Descr ">
          <a:extLst>
            <a:ext uri="{FF2B5EF4-FFF2-40B4-BE49-F238E27FC236}">
              <a16:creationId xmlns:a16="http://schemas.microsoft.com/office/drawing/2014/main" id="{00000000-0008-0000-0000-00000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390525</xdr:colOff>
      <xdr:row>262</xdr:row>
      <xdr:rowOff>9525</xdr:rowOff>
    </xdr:from>
    <xdr:to>
      <xdr:col>2</xdr:col>
      <xdr:colOff>1200150</xdr:colOff>
      <xdr:row>262</xdr:row>
      <xdr:rowOff>1057275</xdr:rowOff>
    </xdr:to>
    <xdr:pic>
      <xdr:nvPicPr>
        <xdr:cNvPr id="259" name="Имя " descr="Descr ">
          <a:extLst>
            <a:ext uri="{FF2B5EF4-FFF2-40B4-BE49-F238E27FC236}">
              <a16:creationId xmlns:a16="http://schemas.microsoft.com/office/drawing/2014/main" id="{00000000-0008-0000-0000-00000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381000</xdr:colOff>
      <xdr:row>263</xdr:row>
      <xdr:rowOff>9525</xdr:rowOff>
    </xdr:from>
    <xdr:to>
      <xdr:col>2</xdr:col>
      <xdr:colOff>1209675</xdr:colOff>
      <xdr:row>263</xdr:row>
      <xdr:rowOff>1057275</xdr:rowOff>
    </xdr:to>
    <xdr:pic>
      <xdr:nvPicPr>
        <xdr:cNvPr id="260" name="Имя " descr="Descr ">
          <a:extLst>
            <a:ext uri="{FF2B5EF4-FFF2-40B4-BE49-F238E27FC236}">
              <a16:creationId xmlns:a16="http://schemas.microsoft.com/office/drawing/2014/main" id="{00000000-0008-0000-0000-00000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400050</xdr:colOff>
      <xdr:row>264</xdr:row>
      <xdr:rowOff>9525</xdr:rowOff>
    </xdr:from>
    <xdr:to>
      <xdr:col>2</xdr:col>
      <xdr:colOff>1190625</xdr:colOff>
      <xdr:row>264</xdr:row>
      <xdr:rowOff>1057275</xdr:rowOff>
    </xdr:to>
    <xdr:pic>
      <xdr:nvPicPr>
        <xdr:cNvPr id="261" name="Имя " descr="Descr ">
          <a:extLst>
            <a:ext uri="{FF2B5EF4-FFF2-40B4-BE49-F238E27FC236}">
              <a16:creationId xmlns:a16="http://schemas.microsoft.com/office/drawing/2014/main" id="{00000000-0008-0000-0000-00000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390525</xdr:colOff>
      <xdr:row>265</xdr:row>
      <xdr:rowOff>9525</xdr:rowOff>
    </xdr:from>
    <xdr:to>
      <xdr:col>2</xdr:col>
      <xdr:colOff>1190625</xdr:colOff>
      <xdr:row>265</xdr:row>
      <xdr:rowOff>1057275</xdr:rowOff>
    </xdr:to>
    <xdr:pic>
      <xdr:nvPicPr>
        <xdr:cNvPr id="262" name="Имя " descr="Descr ">
          <a:extLst>
            <a:ext uri="{FF2B5EF4-FFF2-40B4-BE49-F238E27FC236}">
              <a16:creationId xmlns:a16="http://schemas.microsoft.com/office/drawing/2014/main" id="{00000000-0008-0000-0000-00000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485775</xdr:colOff>
      <xdr:row>266</xdr:row>
      <xdr:rowOff>9525</xdr:rowOff>
    </xdr:from>
    <xdr:to>
      <xdr:col>2</xdr:col>
      <xdr:colOff>1095375</xdr:colOff>
      <xdr:row>266</xdr:row>
      <xdr:rowOff>1057275</xdr:rowOff>
    </xdr:to>
    <xdr:pic>
      <xdr:nvPicPr>
        <xdr:cNvPr id="263" name="Имя " descr="Descr ">
          <a:extLst>
            <a:ext uri="{FF2B5EF4-FFF2-40B4-BE49-F238E27FC236}">
              <a16:creationId xmlns:a16="http://schemas.microsoft.com/office/drawing/2014/main" id="{00000000-0008-0000-0000-00000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495300</xdr:colOff>
      <xdr:row>267</xdr:row>
      <xdr:rowOff>9525</xdr:rowOff>
    </xdr:from>
    <xdr:to>
      <xdr:col>2</xdr:col>
      <xdr:colOff>1085850</xdr:colOff>
      <xdr:row>267</xdr:row>
      <xdr:rowOff>1047750</xdr:rowOff>
    </xdr:to>
    <xdr:pic>
      <xdr:nvPicPr>
        <xdr:cNvPr id="264" name="Имя " descr="Descr ">
          <a:extLst>
            <a:ext uri="{FF2B5EF4-FFF2-40B4-BE49-F238E27FC236}">
              <a16:creationId xmlns:a16="http://schemas.microsoft.com/office/drawing/2014/main" id="{00000000-0008-0000-0000-00000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495300</xdr:colOff>
      <xdr:row>268</xdr:row>
      <xdr:rowOff>9525</xdr:rowOff>
    </xdr:from>
    <xdr:to>
      <xdr:col>2</xdr:col>
      <xdr:colOff>1095375</xdr:colOff>
      <xdr:row>268</xdr:row>
      <xdr:rowOff>1057275</xdr:rowOff>
    </xdr:to>
    <xdr:pic>
      <xdr:nvPicPr>
        <xdr:cNvPr id="265" name="Имя " descr="Descr ">
          <a:extLst>
            <a:ext uri="{FF2B5EF4-FFF2-40B4-BE49-F238E27FC236}">
              <a16:creationId xmlns:a16="http://schemas.microsoft.com/office/drawing/2014/main" id="{00000000-0008-0000-0000-00000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485775</xdr:colOff>
      <xdr:row>269</xdr:row>
      <xdr:rowOff>9525</xdr:rowOff>
    </xdr:from>
    <xdr:to>
      <xdr:col>2</xdr:col>
      <xdr:colOff>1095375</xdr:colOff>
      <xdr:row>269</xdr:row>
      <xdr:rowOff>1057275</xdr:rowOff>
    </xdr:to>
    <xdr:pic>
      <xdr:nvPicPr>
        <xdr:cNvPr id="266" name="Имя " descr="Descr ">
          <a:extLst>
            <a:ext uri="{FF2B5EF4-FFF2-40B4-BE49-F238E27FC236}">
              <a16:creationId xmlns:a16="http://schemas.microsoft.com/office/drawing/2014/main" id="{00000000-0008-0000-0000-00000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495300</xdr:colOff>
      <xdr:row>270</xdr:row>
      <xdr:rowOff>0</xdr:rowOff>
    </xdr:from>
    <xdr:to>
      <xdr:col>2</xdr:col>
      <xdr:colOff>1085850</xdr:colOff>
      <xdr:row>270</xdr:row>
      <xdr:rowOff>1057275</xdr:rowOff>
    </xdr:to>
    <xdr:pic>
      <xdr:nvPicPr>
        <xdr:cNvPr id="267" name="Имя " descr="Descr ">
          <a:extLst>
            <a:ext uri="{FF2B5EF4-FFF2-40B4-BE49-F238E27FC236}">
              <a16:creationId xmlns:a16="http://schemas.microsoft.com/office/drawing/2014/main" id="{00000000-0008-0000-0000-00000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514350</xdr:colOff>
      <xdr:row>271</xdr:row>
      <xdr:rowOff>0</xdr:rowOff>
    </xdr:from>
    <xdr:to>
      <xdr:col>2</xdr:col>
      <xdr:colOff>1076325</xdr:colOff>
      <xdr:row>271</xdr:row>
      <xdr:rowOff>1057275</xdr:rowOff>
    </xdr:to>
    <xdr:pic>
      <xdr:nvPicPr>
        <xdr:cNvPr id="268" name="Имя " descr="Descr ">
          <a:extLst>
            <a:ext uri="{FF2B5EF4-FFF2-40B4-BE49-F238E27FC236}">
              <a16:creationId xmlns:a16="http://schemas.microsoft.com/office/drawing/2014/main" id="{00000000-0008-0000-0000-00000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504825</xdr:colOff>
      <xdr:row>272</xdr:row>
      <xdr:rowOff>9525</xdr:rowOff>
    </xdr:from>
    <xdr:to>
      <xdr:col>2</xdr:col>
      <xdr:colOff>1085850</xdr:colOff>
      <xdr:row>272</xdr:row>
      <xdr:rowOff>1057275</xdr:rowOff>
    </xdr:to>
    <xdr:pic>
      <xdr:nvPicPr>
        <xdr:cNvPr id="269" name="Имя " descr="Descr ">
          <a:extLst>
            <a:ext uri="{FF2B5EF4-FFF2-40B4-BE49-F238E27FC236}">
              <a16:creationId xmlns:a16="http://schemas.microsoft.com/office/drawing/2014/main" id="{00000000-0008-0000-0000-00000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273</xdr:row>
      <xdr:rowOff>9525</xdr:rowOff>
    </xdr:from>
    <xdr:to>
      <xdr:col>2</xdr:col>
      <xdr:colOff>1581150</xdr:colOff>
      <xdr:row>273</xdr:row>
      <xdr:rowOff>1047750</xdr:rowOff>
    </xdr:to>
    <xdr:pic>
      <xdr:nvPicPr>
        <xdr:cNvPr id="270" name="Имя " descr="Descr ">
          <a:extLst>
            <a:ext uri="{FF2B5EF4-FFF2-40B4-BE49-F238E27FC236}">
              <a16:creationId xmlns:a16="http://schemas.microsoft.com/office/drawing/2014/main" id="{00000000-0008-0000-0000-00000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274</xdr:row>
      <xdr:rowOff>266700</xdr:rowOff>
    </xdr:from>
    <xdr:to>
      <xdr:col>2</xdr:col>
      <xdr:colOff>1581150</xdr:colOff>
      <xdr:row>274</xdr:row>
      <xdr:rowOff>790575</xdr:rowOff>
    </xdr:to>
    <xdr:pic>
      <xdr:nvPicPr>
        <xdr:cNvPr id="271" name="Имя " descr="Descr ">
          <a:extLst>
            <a:ext uri="{FF2B5EF4-FFF2-40B4-BE49-F238E27FC236}">
              <a16:creationId xmlns:a16="http://schemas.microsoft.com/office/drawing/2014/main" id="{00000000-0008-0000-0000-00000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275</xdr:row>
      <xdr:rowOff>266700</xdr:rowOff>
    </xdr:from>
    <xdr:to>
      <xdr:col>2</xdr:col>
      <xdr:colOff>1581150</xdr:colOff>
      <xdr:row>275</xdr:row>
      <xdr:rowOff>800100</xdr:rowOff>
    </xdr:to>
    <xdr:pic>
      <xdr:nvPicPr>
        <xdr:cNvPr id="272" name="Имя " descr="Descr ">
          <a:extLst>
            <a:ext uri="{FF2B5EF4-FFF2-40B4-BE49-F238E27FC236}">
              <a16:creationId xmlns:a16="http://schemas.microsoft.com/office/drawing/2014/main" id="{00000000-0008-0000-0000-00001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276</xdr:row>
      <xdr:rowOff>266700</xdr:rowOff>
    </xdr:from>
    <xdr:to>
      <xdr:col>2</xdr:col>
      <xdr:colOff>1581150</xdr:colOff>
      <xdr:row>276</xdr:row>
      <xdr:rowOff>800100</xdr:rowOff>
    </xdr:to>
    <xdr:pic>
      <xdr:nvPicPr>
        <xdr:cNvPr id="273" name="Имя " descr="Descr ">
          <a:extLst>
            <a:ext uri="{FF2B5EF4-FFF2-40B4-BE49-F238E27FC236}">
              <a16:creationId xmlns:a16="http://schemas.microsoft.com/office/drawing/2014/main" id="{00000000-0008-0000-0000-00001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277</xdr:row>
      <xdr:rowOff>257175</xdr:rowOff>
    </xdr:from>
    <xdr:to>
      <xdr:col>2</xdr:col>
      <xdr:colOff>1581150</xdr:colOff>
      <xdr:row>277</xdr:row>
      <xdr:rowOff>809625</xdr:rowOff>
    </xdr:to>
    <xdr:pic>
      <xdr:nvPicPr>
        <xdr:cNvPr id="274" name="Имя " descr="Descr ">
          <a:extLst>
            <a:ext uri="{FF2B5EF4-FFF2-40B4-BE49-F238E27FC236}">
              <a16:creationId xmlns:a16="http://schemas.microsoft.com/office/drawing/2014/main" id="{00000000-0008-0000-0000-00001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278</xdr:row>
      <xdr:rowOff>247650</xdr:rowOff>
    </xdr:from>
    <xdr:to>
      <xdr:col>2</xdr:col>
      <xdr:colOff>1581150</xdr:colOff>
      <xdr:row>278</xdr:row>
      <xdr:rowOff>809625</xdr:rowOff>
    </xdr:to>
    <xdr:pic>
      <xdr:nvPicPr>
        <xdr:cNvPr id="275" name="Имя " descr="Descr ">
          <a:extLst>
            <a:ext uri="{FF2B5EF4-FFF2-40B4-BE49-F238E27FC236}">
              <a16:creationId xmlns:a16="http://schemas.microsoft.com/office/drawing/2014/main" id="{00000000-0008-0000-0000-00001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279</xdr:row>
      <xdr:rowOff>266700</xdr:rowOff>
    </xdr:from>
    <xdr:to>
      <xdr:col>2</xdr:col>
      <xdr:colOff>1581150</xdr:colOff>
      <xdr:row>279</xdr:row>
      <xdr:rowOff>790575</xdr:rowOff>
    </xdr:to>
    <xdr:pic>
      <xdr:nvPicPr>
        <xdr:cNvPr id="276" name="Имя " descr="Descr ">
          <a:extLst>
            <a:ext uri="{FF2B5EF4-FFF2-40B4-BE49-F238E27FC236}">
              <a16:creationId xmlns:a16="http://schemas.microsoft.com/office/drawing/2014/main" id="{00000000-0008-0000-0000-00001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280</xdr:row>
      <xdr:rowOff>257175</xdr:rowOff>
    </xdr:from>
    <xdr:to>
      <xdr:col>2</xdr:col>
      <xdr:colOff>1581150</xdr:colOff>
      <xdr:row>280</xdr:row>
      <xdr:rowOff>800100</xdr:rowOff>
    </xdr:to>
    <xdr:pic>
      <xdr:nvPicPr>
        <xdr:cNvPr id="277" name="Имя " descr="Descr ">
          <a:extLst>
            <a:ext uri="{FF2B5EF4-FFF2-40B4-BE49-F238E27FC236}">
              <a16:creationId xmlns:a16="http://schemas.microsoft.com/office/drawing/2014/main" id="{00000000-0008-0000-0000-00001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495300</xdr:colOff>
      <xdr:row>281</xdr:row>
      <xdr:rowOff>9525</xdr:rowOff>
    </xdr:from>
    <xdr:to>
      <xdr:col>2</xdr:col>
      <xdr:colOff>1085850</xdr:colOff>
      <xdr:row>281</xdr:row>
      <xdr:rowOff>1047750</xdr:rowOff>
    </xdr:to>
    <xdr:pic>
      <xdr:nvPicPr>
        <xdr:cNvPr id="278" name="Имя " descr="Descr ">
          <a:extLst>
            <a:ext uri="{FF2B5EF4-FFF2-40B4-BE49-F238E27FC236}">
              <a16:creationId xmlns:a16="http://schemas.microsoft.com/office/drawing/2014/main" id="{00000000-0008-0000-0000-00001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476250</xdr:colOff>
      <xdr:row>282</xdr:row>
      <xdr:rowOff>9525</xdr:rowOff>
    </xdr:from>
    <xdr:to>
      <xdr:col>2</xdr:col>
      <xdr:colOff>1114425</xdr:colOff>
      <xdr:row>282</xdr:row>
      <xdr:rowOff>1057275</xdr:rowOff>
    </xdr:to>
    <xdr:pic>
      <xdr:nvPicPr>
        <xdr:cNvPr id="279" name="Имя " descr="Descr ">
          <a:extLst>
            <a:ext uri="{FF2B5EF4-FFF2-40B4-BE49-F238E27FC236}">
              <a16:creationId xmlns:a16="http://schemas.microsoft.com/office/drawing/2014/main" id="{00000000-0008-0000-0000-00001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485775</xdr:colOff>
      <xdr:row>283</xdr:row>
      <xdr:rowOff>9525</xdr:rowOff>
    </xdr:from>
    <xdr:to>
      <xdr:col>2</xdr:col>
      <xdr:colOff>1104900</xdr:colOff>
      <xdr:row>283</xdr:row>
      <xdr:rowOff>1057275</xdr:rowOff>
    </xdr:to>
    <xdr:pic>
      <xdr:nvPicPr>
        <xdr:cNvPr id="280" name="Имя " descr="Descr ">
          <a:extLst>
            <a:ext uri="{FF2B5EF4-FFF2-40B4-BE49-F238E27FC236}">
              <a16:creationId xmlns:a16="http://schemas.microsoft.com/office/drawing/2014/main" id="{00000000-0008-0000-0000-00001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409575</xdr:colOff>
      <xdr:row>284</xdr:row>
      <xdr:rowOff>9525</xdr:rowOff>
    </xdr:from>
    <xdr:to>
      <xdr:col>2</xdr:col>
      <xdr:colOff>1171575</xdr:colOff>
      <xdr:row>284</xdr:row>
      <xdr:rowOff>1057275</xdr:rowOff>
    </xdr:to>
    <xdr:pic>
      <xdr:nvPicPr>
        <xdr:cNvPr id="281" name="Имя " descr="Descr ">
          <a:extLst>
            <a:ext uri="{FF2B5EF4-FFF2-40B4-BE49-F238E27FC236}">
              <a16:creationId xmlns:a16="http://schemas.microsoft.com/office/drawing/2014/main" id="{00000000-0008-0000-0000-00001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285</xdr:row>
      <xdr:rowOff>171450</xdr:rowOff>
    </xdr:from>
    <xdr:to>
      <xdr:col>2</xdr:col>
      <xdr:colOff>1581150</xdr:colOff>
      <xdr:row>285</xdr:row>
      <xdr:rowOff>885825</xdr:rowOff>
    </xdr:to>
    <xdr:pic>
      <xdr:nvPicPr>
        <xdr:cNvPr id="282" name="Имя " descr="Descr ">
          <a:extLst>
            <a:ext uri="{FF2B5EF4-FFF2-40B4-BE49-F238E27FC236}">
              <a16:creationId xmlns:a16="http://schemas.microsoft.com/office/drawing/2014/main" id="{00000000-0008-0000-0000-00001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286</xdr:row>
      <xdr:rowOff>247650</xdr:rowOff>
    </xdr:from>
    <xdr:to>
      <xdr:col>2</xdr:col>
      <xdr:colOff>1581150</xdr:colOff>
      <xdr:row>286</xdr:row>
      <xdr:rowOff>809625</xdr:rowOff>
    </xdr:to>
    <xdr:pic>
      <xdr:nvPicPr>
        <xdr:cNvPr id="283" name="Имя " descr="Descr ">
          <a:extLst>
            <a:ext uri="{FF2B5EF4-FFF2-40B4-BE49-F238E27FC236}">
              <a16:creationId xmlns:a16="http://schemas.microsoft.com/office/drawing/2014/main" id="{00000000-0008-0000-0000-00001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287</xdr:row>
      <xdr:rowOff>238125</xdr:rowOff>
    </xdr:from>
    <xdr:to>
      <xdr:col>2</xdr:col>
      <xdr:colOff>1581150</xdr:colOff>
      <xdr:row>287</xdr:row>
      <xdr:rowOff>819150</xdr:rowOff>
    </xdr:to>
    <xdr:pic>
      <xdr:nvPicPr>
        <xdr:cNvPr id="284" name="Имя " descr="Descr ">
          <a:extLst>
            <a:ext uri="{FF2B5EF4-FFF2-40B4-BE49-F238E27FC236}">
              <a16:creationId xmlns:a16="http://schemas.microsoft.com/office/drawing/2014/main" id="{00000000-0008-0000-0000-00001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288</xdr:row>
      <xdr:rowOff>257175</xdr:rowOff>
    </xdr:from>
    <xdr:to>
      <xdr:col>2</xdr:col>
      <xdr:colOff>1581150</xdr:colOff>
      <xdr:row>288</xdr:row>
      <xdr:rowOff>800100</xdr:rowOff>
    </xdr:to>
    <xdr:pic>
      <xdr:nvPicPr>
        <xdr:cNvPr id="285" name="Имя " descr="Descr ">
          <a:extLst>
            <a:ext uri="{FF2B5EF4-FFF2-40B4-BE49-F238E27FC236}">
              <a16:creationId xmlns:a16="http://schemas.microsoft.com/office/drawing/2014/main" id="{00000000-0008-0000-0000-00001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200025</xdr:colOff>
      <xdr:row>289</xdr:row>
      <xdr:rowOff>9525</xdr:rowOff>
    </xdr:from>
    <xdr:to>
      <xdr:col>2</xdr:col>
      <xdr:colOff>1381125</xdr:colOff>
      <xdr:row>289</xdr:row>
      <xdr:rowOff>1057275</xdr:rowOff>
    </xdr:to>
    <xdr:pic>
      <xdr:nvPicPr>
        <xdr:cNvPr id="286" name="Имя " descr="Descr ">
          <a:extLst>
            <a:ext uri="{FF2B5EF4-FFF2-40B4-BE49-F238E27FC236}">
              <a16:creationId xmlns:a16="http://schemas.microsoft.com/office/drawing/2014/main" id="{00000000-0008-0000-0000-00001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466725</xdr:colOff>
      <xdr:row>290</xdr:row>
      <xdr:rowOff>9525</xdr:rowOff>
    </xdr:from>
    <xdr:to>
      <xdr:col>2</xdr:col>
      <xdr:colOff>1123950</xdr:colOff>
      <xdr:row>290</xdr:row>
      <xdr:rowOff>1057275</xdr:rowOff>
    </xdr:to>
    <xdr:pic>
      <xdr:nvPicPr>
        <xdr:cNvPr id="287" name="Имя " descr="Descr ">
          <a:extLst>
            <a:ext uri="{FF2B5EF4-FFF2-40B4-BE49-F238E27FC236}">
              <a16:creationId xmlns:a16="http://schemas.microsoft.com/office/drawing/2014/main" id="{00000000-0008-0000-0000-00001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428625</xdr:colOff>
      <xdr:row>291</xdr:row>
      <xdr:rowOff>0</xdr:rowOff>
    </xdr:from>
    <xdr:to>
      <xdr:col>2</xdr:col>
      <xdr:colOff>1152525</xdr:colOff>
      <xdr:row>291</xdr:row>
      <xdr:rowOff>1057275</xdr:rowOff>
    </xdr:to>
    <xdr:pic>
      <xdr:nvPicPr>
        <xdr:cNvPr id="288" name="Имя " descr="Descr ">
          <a:extLst>
            <a:ext uri="{FF2B5EF4-FFF2-40B4-BE49-F238E27FC236}">
              <a16:creationId xmlns:a16="http://schemas.microsoft.com/office/drawing/2014/main" id="{00000000-0008-0000-0000-00002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438150</xdr:colOff>
      <xdr:row>292</xdr:row>
      <xdr:rowOff>9525</xdr:rowOff>
    </xdr:from>
    <xdr:to>
      <xdr:col>2</xdr:col>
      <xdr:colOff>1152525</xdr:colOff>
      <xdr:row>292</xdr:row>
      <xdr:rowOff>1057275</xdr:rowOff>
    </xdr:to>
    <xdr:pic>
      <xdr:nvPicPr>
        <xdr:cNvPr id="289" name="Имя " descr="Descr ">
          <a:extLst>
            <a:ext uri="{FF2B5EF4-FFF2-40B4-BE49-F238E27FC236}">
              <a16:creationId xmlns:a16="http://schemas.microsoft.com/office/drawing/2014/main" id="{00000000-0008-0000-0000-00002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438150</xdr:colOff>
      <xdr:row>293</xdr:row>
      <xdr:rowOff>9525</xdr:rowOff>
    </xdr:from>
    <xdr:to>
      <xdr:col>2</xdr:col>
      <xdr:colOff>1152525</xdr:colOff>
      <xdr:row>293</xdr:row>
      <xdr:rowOff>1057275</xdr:rowOff>
    </xdr:to>
    <xdr:pic>
      <xdr:nvPicPr>
        <xdr:cNvPr id="290" name="Имя " descr="Descr ">
          <a:extLst>
            <a:ext uri="{FF2B5EF4-FFF2-40B4-BE49-F238E27FC236}">
              <a16:creationId xmlns:a16="http://schemas.microsoft.com/office/drawing/2014/main" id="{00000000-0008-0000-0000-00002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457200</xdr:colOff>
      <xdr:row>294</xdr:row>
      <xdr:rowOff>0</xdr:rowOff>
    </xdr:from>
    <xdr:to>
      <xdr:col>2</xdr:col>
      <xdr:colOff>1123950</xdr:colOff>
      <xdr:row>294</xdr:row>
      <xdr:rowOff>1057275</xdr:rowOff>
    </xdr:to>
    <xdr:pic>
      <xdr:nvPicPr>
        <xdr:cNvPr id="291" name="Имя " descr="Descr ">
          <a:extLst>
            <a:ext uri="{FF2B5EF4-FFF2-40B4-BE49-F238E27FC236}">
              <a16:creationId xmlns:a16="http://schemas.microsoft.com/office/drawing/2014/main" id="{00000000-0008-0000-0000-00002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457200</xdr:colOff>
      <xdr:row>295</xdr:row>
      <xdr:rowOff>9525</xdr:rowOff>
    </xdr:from>
    <xdr:to>
      <xdr:col>2</xdr:col>
      <xdr:colOff>1123950</xdr:colOff>
      <xdr:row>295</xdr:row>
      <xdr:rowOff>1047750</xdr:rowOff>
    </xdr:to>
    <xdr:pic>
      <xdr:nvPicPr>
        <xdr:cNvPr id="292" name="Имя " descr="Descr ">
          <a:extLst>
            <a:ext uri="{FF2B5EF4-FFF2-40B4-BE49-F238E27FC236}">
              <a16:creationId xmlns:a16="http://schemas.microsoft.com/office/drawing/2014/main" id="{00000000-0008-0000-0000-00002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133350</xdr:colOff>
      <xdr:row>296</xdr:row>
      <xdr:rowOff>9525</xdr:rowOff>
    </xdr:from>
    <xdr:to>
      <xdr:col>2</xdr:col>
      <xdr:colOff>1447800</xdr:colOff>
      <xdr:row>296</xdr:row>
      <xdr:rowOff>1057275</xdr:rowOff>
    </xdr:to>
    <xdr:pic>
      <xdr:nvPicPr>
        <xdr:cNvPr id="293" name="Имя " descr="Descr ">
          <a:extLst>
            <a:ext uri="{FF2B5EF4-FFF2-40B4-BE49-F238E27FC236}">
              <a16:creationId xmlns:a16="http://schemas.microsoft.com/office/drawing/2014/main" id="{00000000-0008-0000-0000-00002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114300</xdr:colOff>
      <xdr:row>297</xdr:row>
      <xdr:rowOff>9525</xdr:rowOff>
    </xdr:from>
    <xdr:to>
      <xdr:col>2</xdr:col>
      <xdr:colOff>1476375</xdr:colOff>
      <xdr:row>297</xdr:row>
      <xdr:rowOff>1057275</xdr:rowOff>
    </xdr:to>
    <xdr:pic>
      <xdr:nvPicPr>
        <xdr:cNvPr id="294" name="Имя " descr="Descr ">
          <a:extLst>
            <a:ext uri="{FF2B5EF4-FFF2-40B4-BE49-F238E27FC236}">
              <a16:creationId xmlns:a16="http://schemas.microsoft.com/office/drawing/2014/main" id="{00000000-0008-0000-0000-00002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209550</xdr:colOff>
      <xdr:row>298</xdr:row>
      <xdr:rowOff>9525</xdr:rowOff>
    </xdr:from>
    <xdr:to>
      <xdr:col>2</xdr:col>
      <xdr:colOff>1371600</xdr:colOff>
      <xdr:row>298</xdr:row>
      <xdr:rowOff>1057275</xdr:rowOff>
    </xdr:to>
    <xdr:pic>
      <xdr:nvPicPr>
        <xdr:cNvPr id="295" name="Имя " descr="Descr ">
          <a:extLst>
            <a:ext uri="{FF2B5EF4-FFF2-40B4-BE49-F238E27FC236}">
              <a16:creationId xmlns:a16="http://schemas.microsoft.com/office/drawing/2014/main" id="{00000000-0008-0000-0000-00002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257175</xdr:colOff>
      <xdr:row>299</xdr:row>
      <xdr:rowOff>9525</xdr:rowOff>
    </xdr:from>
    <xdr:to>
      <xdr:col>2</xdr:col>
      <xdr:colOff>1323975</xdr:colOff>
      <xdr:row>299</xdr:row>
      <xdr:rowOff>1057275</xdr:rowOff>
    </xdr:to>
    <xdr:pic>
      <xdr:nvPicPr>
        <xdr:cNvPr id="296" name="Имя " descr="Descr ">
          <a:extLst>
            <a:ext uri="{FF2B5EF4-FFF2-40B4-BE49-F238E27FC236}">
              <a16:creationId xmlns:a16="http://schemas.microsoft.com/office/drawing/2014/main" id="{00000000-0008-0000-0000-00002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238125</xdr:colOff>
      <xdr:row>300</xdr:row>
      <xdr:rowOff>9525</xdr:rowOff>
    </xdr:from>
    <xdr:to>
      <xdr:col>2</xdr:col>
      <xdr:colOff>1352550</xdr:colOff>
      <xdr:row>300</xdr:row>
      <xdr:rowOff>1057275</xdr:rowOff>
    </xdr:to>
    <xdr:pic>
      <xdr:nvPicPr>
        <xdr:cNvPr id="297" name="Имя " descr="Descr ">
          <a:extLst>
            <a:ext uri="{FF2B5EF4-FFF2-40B4-BE49-F238E27FC236}">
              <a16:creationId xmlns:a16="http://schemas.microsoft.com/office/drawing/2014/main" id="{00000000-0008-0000-0000-00002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266700</xdr:colOff>
      <xdr:row>301</xdr:row>
      <xdr:rowOff>9525</xdr:rowOff>
    </xdr:from>
    <xdr:to>
      <xdr:col>2</xdr:col>
      <xdr:colOff>1314450</xdr:colOff>
      <xdr:row>301</xdr:row>
      <xdr:rowOff>1057275</xdr:rowOff>
    </xdr:to>
    <xdr:pic>
      <xdr:nvPicPr>
        <xdr:cNvPr id="298" name="Имя " descr="Descr ">
          <a:extLst>
            <a:ext uri="{FF2B5EF4-FFF2-40B4-BE49-F238E27FC236}">
              <a16:creationId xmlns:a16="http://schemas.microsoft.com/office/drawing/2014/main" id="{00000000-0008-0000-0000-00002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276225</xdr:colOff>
      <xdr:row>302</xdr:row>
      <xdr:rowOff>9525</xdr:rowOff>
    </xdr:from>
    <xdr:to>
      <xdr:col>2</xdr:col>
      <xdr:colOff>1314450</xdr:colOff>
      <xdr:row>302</xdr:row>
      <xdr:rowOff>1057275</xdr:rowOff>
    </xdr:to>
    <xdr:pic>
      <xdr:nvPicPr>
        <xdr:cNvPr id="299" name="Имя " descr="Descr ">
          <a:extLst>
            <a:ext uri="{FF2B5EF4-FFF2-40B4-BE49-F238E27FC236}">
              <a16:creationId xmlns:a16="http://schemas.microsoft.com/office/drawing/2014/main" id="{00000000-0008-0000-0000-00002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438150</xdr:colOff>
      <xdr:row>303</xdr:row>
      <xdr:rowOff>9525</xdr:rowOff>
    </xdr:from>
    <xdr:to>
      <xdr:col>2</xdr:col>
      <xdr:colOff>1152525</xdr:colOff>
      <xdr:row>303</xdr:row>
      <xdr:rowOff>1057275</xdr:rowOff>
    </xdr:to>
    <xdr:pic>
      <xdr:nvPicPr>
        <xdr:cNvPr id="300" name="Имя " descr="Descr ">
          <a:extLst>
            <a:ext uri="{FF2B5EF4-FFF2-40B4-BE49-F238E27FC236}">
              <a16:creationId xmlns:a16="http://schemas.microsoft.com/office/drawing/2014/main" id="{00000000-0008-0000-0000-00002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266700</xdr:colOff>
      <xdr:row>304</xdr:row>
      <xdr:rowOff>9525</xdr:rowOff>
    </xdr:from>
    <xdr:to>
      <xdr:col>2</xdr:col>
      <xdr:colOff>1314450</xdr:colOff>
      <xdr:row>304</xdr:row>
      <xdr:rowOff>1057275</xdr:rowOff>
    </xdr:to>
    <xdr:pic>
      <xdr:nvPicPr>
        <xdr:cNvPr id="301" name="Имя " descr="Descr ">
          <a:extLst>
            <a:ext uri="{FF2B5EF4-FFF2-40B4-BE49-F238E27FC236}">
              <a16:creationId xmlns:a16="http://schemas.microsoft.com/office/drawing/2014/main" id="{00000000-0008-0000-0000-00002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438150</xdr:colOff>
      <xdr:row>305</xdr:row>
      <xdr:rowOff>9525</xdr:rowOff>
    </xdr:from>
    <xdr:to>
      <xdr:col>2</xdr:col>
      <xdr:colOff>1143000</xdr:colOff>
      <xdr:row>305</xdr:row>
      <xdr:rowOff>1057275</xdr:rowOff>
    </xdr:to>
    <xdr:pic>
      <xdr:nvPicPr>
        <xdr:cNvPr id="302" name="Имя " descr="Descr ">
          <a:extLst>
            <a:ext uri="{FF2B5EF4-FFF2-40B4-BE49-F238E27FC236}">
              <a16:creationId xmlns:a16="http://schemas.microsoft.com/office/drawing/2014/main" id="{00000000-0008-0000-0000-00002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133350</xdr:colOff>
      <xdr:row>306</xdr:row>
      <xdr:rowOff>9525</xdr:rowOff>
    </xdr:from>
    <xdr:to>
      <xdr:col>2</xdr:col>
      <xdr:colOff>1447800</xdr:colOff>
      <xdr:row>306</xdr:row>
      <xdr:rowOff>1057275</xdr:rowOff>
    </xdr:to>
    <xdr:pic>
      <xdr:nvPicPr>
        <xdr:cNvPr id="303" name="Имя " descr="Descr ">
          <a:extLst>
            <a:ext uri="{FF2B5EF4-FFF2-40B4-BE49-F238E27FC236}">
              <a16:creationId xmlns:a16="http://schemas.microsoft.com/office/drawing/2014/main" id="{00000000-0008-0000-0000-00002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266700</xdr:colOff>
      <xdr:row>307</xdr:row>
      <xdr:rowOff>9525</xdr:rowOff>
    </xdr:from>
    <xdr:to>
      <xdr:col>2</xdr:col>
      <xdr:colOff>1323975</xdr:colOff>
      <xdr:row>307</xdr:row>
      <xdr:rowOff>1057275</xdr:rowOff>
    </xdr:to>
    <xdr:pic>
      <xdr:nvPicPr>
        <xdr:cNvPr id="304" name="Имя " descr="Descr ">
          <a:extLst>
            <a:ext uri="{FF2B5EF4-FFF2-40B4-BE49-F238E27FC236}">
              <a16:creationId xmlns:a16="http://schemas.microsoft.com/office/drawing/2014/main" id="{00000000-0008-0000-0000-00003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257175</xdr:colOff>
      <xdr:row>308</xdr:row>
      <xdr:rowOff>9525</xdr:rowOff>
    </xdr:from>
    <xdr:to>
      <xdr:col>2</xdr:col>
      <xdr:colOff>1333500</xdr:colOff>
      <xdr:row>308</xdr:row>
      <xdr:rowOff>1057275</xdr:rowOff>
    </xdr:to>
    <xdr:pic>
      <xdr:nvPicPr>
        <xdr:cNvPr id="305" name="Имя " descr="Descr ">
          <a:extLst>
            <a:ext uri="{FF2B5EF4-FFF2-40B4-BE49-F238E27FC236}">
              <a16:creationId xmlns:a16="http://schemas.microsoft.com/office/drawing/2014/main" id="{00000000-0008-0000-0000-00003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209550</xdr:colOff>
      <xdr:row>309</xdr:row>
      <xdr:rowOff>9525</xdr:rowOff>
    </xdr:from>
    <xdr:to>
      <xdr:col>2</xdr:col>
      <xdr:colOff>1371600</xdr:colOff>
      <xdr:row>309</xdr:row>
      <xdr:rowOff>1057275</xdr:rowOff>
    </xdr:to>
    <xdr:pic>
      <xdr:nvPicPr>
        <xdr:cNvPr id="306" name="Имя " descr="Descr ">
          <a:extLst>
            <a:ext uri="{FF2B5EF4-FFF2-40B4-BE49-F238E27FC236}">
              <a16:creationId xmlns:a16="http://schemas.microsoft.com/office/drawing/2014/main" id="{00000000-0008-0000-0000-00003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209550</xdr:colOff>
      <xdr:row>310</xdr:row>
      <xdr:rowOff>9525</xdr:rowOff>
    </xdr:from>
    <xdr:to>
      <xdr:col>2</xdr:col>
      <xdr:colOff>1371600</xdr:colOff>
      <xdr:row>310</xdr:row>
      <xdr:rowOff>1057275</xdr:rowOff>
    </xdr:to>
    <xdr:pic>
      <xdr:nvPicPr>
        <xdr:cNvPr id="307" name="Имя " descr="Descr ">
          <a:extLst>
            <a:ext uri="{FF2B5EF4-FFF2-40B4-BE49-F238E27FC236}">
              <a16:creationId xmlns:a16="http://schemas.microsoft.com/office/drawing/2014/main" id="{00000000-0008-0000-0000-00003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257175</xdr:colOff>
      <xdr:row>311</xdr:row>
      <xdr:rowOff>9525</xdr:rowOff>
    </xdr:from>
    <xdr:to>
      <xdr:col>2</xdr:col>
      <xdr:colOff>1323975</xdr:colOff>
      <xdr:row>311</xdr:row>
      <xdr:rowOff>1057275</xdr:rowOff>
    </xdr:to>
    <xdr:pic>
      <xdr:nvPicPr>
        <xdr:cNvPr id="308" name="Имя " descr="Descr ">
          <a:extLst>
            <a:ext uri="{FF2B5EF4-FFF2-40B4-BE49-F238E27FC236}">
              <a16:creationId xmlns:a16="http://schemas.microsoft.com/office/drawing/2014/main" id="{00000000-0008-0000-0000-00003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219075</xdr:colOff>
      <xdr:row>312</xdr:row>
      <xdr:rowOff>9525</xdr:rowOff>
    </xdr:from>
    <xdr:to>
      <xdr:col>2</xdr:col>
      <xdr:colOff>1371600</xdr:colOff>
      <xdr:row>312</xdr:row>
      <xdr:rowOff>1057275</xdr:rowOff>
    </xdr:to>
    <xdr:pic>
      <xdr:nvPicPr>
        <xdr:cNvPr id="309" name="Имя " descr="Descr ">
          <a:extLst>
            <a:ext uri="{FF2B5EF4-FFF2-40B4-BE49-F238E27FC236}">
              <a16:creationId xmlns:a16="http://schemas.microsoft.com/office/drawing/2014/main" id="{00000000-0008-0000-0000-00003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266700</xdr:colOff>
      <xdr:row>313</xdr:row>
      <xdr:rowOff>9525</xdr:rowOff>
    </xdr:from>
    <xdr:to>
      <xdr:col>2</xdr:col>
      <xdr:colOff>1314450</xdr:colOff>
      <xdr:row>313</xdr:row>
      <xdr:rowOff>1057275</xdr:rowOff>
    </xdr:to>
    <xdr:pic>
      <xdr:nvPicPr>
        <xdr:cNvPr id="310" name="Имя " descr="Descr ">
          <a:extLst>
            <a:ext uri="{FF2B5EF4-FFF2-40B4-BE49-F238E27FC236}">
              <a16:creationId xmlns:a16="http://schemas.microsoft.com/office/drawing/2014/main" id="{00000000-0008-0000-0000-00003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247650</xdr:colOff>
      <xdr:row>314</xdr:row>
      <xdr:rowOff>9525</xdr:rowOff>
    </xdr:from>
    <xdr:to>
      <xdr:col>2</xdr:col>
      <xdr:colOff>1333500</xdr:colOff>
      <xdr:row>314</xdr:row>
      <xdr:rowOff>1057275</xdr:rowOff>
    </xdr:to>
    <xdr:pic>
      <xdr:nvPicPr>
        <xdr:cNvPr id="311" name="Имя " descr="Descr ">
          <a:extLst>
            <a:ext uri="{FF2B5EF4-FFF2-40B4-BE49-F238E27FC236}">
              <a16:creationId xmlns:a16="http://schemas.microsoft.com/office/drawing/2014/main" id="{00000000-0008-0000-0000-00003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314325</xdr:colOff>
      <xdr:row>315</xdr:row>
      <xdr:rowOff>9525</xdr:rowOff>
    </xdr:from>
    <xdr:to>
      <xdr:col>2</xdr:col>
      <xdr:colOff>1276350</xdr:colOff>
      <xdr:row>315</xdr:row>
      <xdr:rowOff>1057275</xdr:rowOff>
    </xdr:to>
    <xdr:pic>
      <xdr:nvPicPr>
        <xdr:cNvPr id="312" name="Имя " descr="Descr ">
          <a:extLst>
            <a:ext uri="{FF2B5EF4-FFF2-40B4-BE49-F238E27FC236}">
              <a16:creationId xmlns:a16="http://schemas.microsoft.com/office/drawing/2014/main" id="{00000000-0008-0000-0000-00003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209550</xdr:colOff>
      <xdr:row>316</xdr:row>
      <xdr:rowOff>9525</xdr:rowOff>
    </xdr:from>
    <xdr:to>
      <xdr:col>2</xdr:col>
      <xdr:colOff>1371600</xdr:colOff>
      <xdr:row>316</xdr:row>
      <xdr:rowOff>1057275</xdr:rowOff>
    </xdr:to>
    <xdr:pic>
      <xdr:nvPicPr>
        <xdr:cNvPr id="313" name="Имя " descr="Descr ">
          <a:extLst>
            <a:ext uri="{FF2B5EF4-FFF2-40B4-BE49-F238E27FC236}">
              <a16:creationId xmlns:a16="http://schemas.microsoft.com/office/drawing/2014/main" id="{00000000-0008-0000-0000-00003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238125</xdr:colOff>
      <xdr:row>317</xdr:row>
      <xdr:rowOff>9525</xdr:rowOff>
    </xdr:from>
    <xdr:to>
      <xdr:col>2</xdr:col>
      <xdr:colOff>1343025</xdr:colOff>
      <xdr:row>317</xdr:row>
      <xdr:rowOff>1057275</xdr:rowOff>
    </xdr:to>
    <xdr:pic>
      <xdr:nvPicPr>
        <xdr:cNvPr id="314" name="Имя " descr="Descr ">
          <a:extLst>
            <a:ext uri="{FF2B5EF4-FFF2-40B4-BE49-F238E27FC236}">
              <a16:creationId xmlns:a16="http://schemas.microsoft.com/office/drawing/2014/main" id="{00000000-0008-0000-0000-00003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285750</xdr:colOff>
      <xdr:row>318</xdr:row>
      <xdr:rowOff>9525</xdr:rowOff>
    </xdr:from>
    <xdr:to>
      <xdr:col>2</xdr:col>
      <xdr:colOff>1295400</xdr:colOff>
      <xdr:row>318</xdr:row>
      <xdr:rowOff>1057275</xdr:rowOff>
    </xdr:to>
    <xdr:pic>
      <xdr:nvPicPr>
        <xdr:cNvPr id="315" name="Имя " descr="Descr ">
          <a:extLst>
            <a:ext uri="{FF2B5EF4-FFF2-40B4-BE49-F238E27FC236}">
              <a16:creationId xmlns:a16="http://schemas.microsoft.com/office/drawing/2014/main" id="{00000000-0008-0000-0000-00003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66675</xdr:colOff>
      <xdr:row>319</xdr:row>
      <xdr:rowOff>9525</xdr:rowOff>
    </xdr:from>
    <xdr:to>
      <xdr:col>2</xdr:col>
      <xdr:colOff>1524000</xdr:colOff>
      <xdr:row>319</xdr:row>
      <xdr:rowOff>1057275</xdr:rowOff>
    </xdr:to>
    <xdr:pic>
      <xdr:nvPicPr>
        <xdr:cNvPr id="316" name="Имя " descr="Descr ">
          <a:extLst>
            <a:ext uri="{FF2B5EF4-FFF2-40B4-BE49-F238E27FC236}">
              <a16:creationId xmlns:a16="http://schemas.microsoft.com/office/drawing/2014/main" id="{00000000-0008-0000-0000-00003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257175</xdr:colOff>
      <xdr:row>320</xdr:row>
      <xdr:rowOff>9525</xdr:rowOff>
    </xdr:from>
    <xdr:to>
      <xdr:col>2</xdr:col>
      <xdr:colOff>1333500</xdr:colOff>
      <xdr:row>320</xdr:row>
      <xdr:rowOff>1057275</xdr:rowOff>
    </xdr:to>
    <xdr:pic>
      <xdr:nvPicPr>
        <xdr:cNvPr id="317" name="Имя " descr="Descr ">
          <a:extLst>
            <a:ext uri="{FF2B5EF4-FFF2-40B4-BE49-F238E27FC236}">
              <a16:creationId xmlns:a16="http://schemas.microsoft.com/office/drawing/2014/main" id="{00000000-0008-0000-0000-00003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257175</xdr:colOff>
      <xdr:row>321</xdr:row>
      <xdr:rowOff>9525</xdr:rowOff>
    </xdr:from>
    <xdr:to>
      <xdr:col>2</xdr:col>
      <xdr:colOff>1333500</xdr:colOff>
      <xdr:row>321</xdr:row>
      <xdr:rowOff>1057275</xdr:rowOff>
    </xdr:to>
    <xdr:pic>
      <xdr:nvPicPr>
        <xdr:cNvPr id="318" name="Имя " descr="Descr ">
          <a:extLst>
            <a:ext uri="{FF2B5EF4-FFF2-40B4-BE49-F238E27FC236}">
              <a16:creationId xmlns:a16="http://schemas.microsoft.com/office/drawing/2014/main" id="{00000000-0008-0000-0000-00003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257175</xdr:colOff>
      <xdr:row>322</xdr:row>
      <xdr:rowOff>9525</xdr:rowOff>
    </xdr:from>
    <xdr:to>
      <xdr:col>2</xdr:col>
      <xdr:colOff>1323975</xdr:colOff>
      <xdr:row>322</xdr:row>
      <xdr:rowOff>1057275</xdr:rowOff>
    </xdr:to>
    <xdr:pic>
      <xdr:nvPicPr>
        <xdr:cNvPr id="319" name="Имя " descr="Descr ">
          <a:extLst>
            <a:ext uri="{FF2B5EF4-FFF2-40B4-BE49-F238E27FC236}">
              <a16:creationId xmlns:a16="http://schemas.microsoft.com/office/drawing/2014/main" id="{00000000-0008-0000-0000-00003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247650</xdr:colOff>
      <xdr:row>323</xdr:row>
      <xdr:rowOff>9525</xdr:rowOff>
    </xdr:from>
    <xdr:to>
      <xdr:col>2</xdr:col>
      <xdr:colOff>1333500</xdr:colOff>
      <xdr:row>323</xdr:row>
      <xdr:rowOff>1057275</xdr:rowOff>
    </xdr:to>
    <xdr:pic>
      <xdr:nvPicPr>
        <xdr:cNvPr id="320" name="Имя " descr="Descr ">
          <a:extLst>
            <a:ext uri="{FF2B5EF4-FFF2-40B4-BE49-F238E27FC236}">
              <a16:creationId xmlns:a16="http://schemas.microsoft.com/office/drawing/2014/main" id="{00000000-0008-0000-0000-00004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247650</xdr:colOff>
      <xdr:row>324</xdr:row>
      <xdr:rowOff>9525</xdr:rowOff>
    </xdr:from>
    <xdr:to>
      <xdr:col>2</xdr:col>
      <xdr:colOff>1343025</xdr:colOff>
      <xdr:row>324</xdr:row>
      <xdr:rowOff>1057275</xdr:rowOff>
    </xdr:to>
    <xdr:pic>
      <xdr:nvPicPr>
        <xdr:cNvPr id="321" name="Имя " descr="Descr ">
          <a:extLst>
            <a:ext uri="{FF2B5EF4-FFF2-40B4-BE49-F238E27FC236}">
              <a16:creationId xmlns:a16="http://schemas.microsoft.com/office/drawing/2014/main" id="{00000000-0008-0000-0000-00004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238125</xdr:colOff>
      <xdr:row>325</xdr:row>
      <xdr:rowOff>9525</xdr:rowOff>
    </xdr:from>
    <xdr:to>
      <xdr:col>2</xdr:col>
      <xdr:colOff>1343025</xdr:colOff>
      <xdr:row>325</xdr:row>
      <xdr:rowOff>1057275</xdr:rowOff>
    </xdr:to>
    <xdr:pic>
      <xdr:nvPicPr>
        <xdr:cNvPr id="322" name="Имя " descr="Descr ">
          <a:extLst>
            <a:ext uri="{FF2B5EF4-FFF2-40B4-BE49-F238E27FC236}">
              <a16:creationId xmlns:a16="http://schemas.microsoft.com/office/drawing/2014/main" id="{00000000-0008-0000-0000-00004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238125</xdr:colOff>
      <xdr:row>326</xdr:row>
      <xdr:rowOff>9525</xdr:rowOff>
    </xdr:from>
    <xdr:to>
      <xdr:col>2</xdr:col>
      <xdr:colOff>1352550</xdr:colOff>
      <xdr:row>326</xdr:row>
      <xdr:rowOff>1057275</xdr:rowOff>
    </xdr:to>
    <xdr:pic>
      <xdr:nvPicPr>
        <xdr:cNvPr id="323" name="Имя " descr="Descr ">
          <a:extLst>
            <a:ext uri="{FF2B5EF4-FFF2-40B4-BE49-F238E27FC236}">
              <a16:creationId xmlns:a16="http://schemas.microsoft.com/office/drawing/2014/main" id="{00000000-0008-0000-0000-00004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266700</xdr:colOff>
      <xdr:row>327</xdr:row>
      <xdr:rowOff>9525</xdr:rowOff>
    </xdr:from>
    <xdr:to>
      <xdr:col>2</xdr:col>
      <xdr:colOff>1323975</xdr:colOff>
      <xdr:row>327</xdr:row>
      <xdr:rowOff>1057275</xdr:rowOff>
    </xdr:to>
    <xdr:pic>
      <xdr:nvPicPr>
        <xdr:cNvPr id="324" name="Имя " descr="Descr ">
          <a:extLst>
            <a:ext uri="{FF2B5EF4-FFF2-40B4-BE49-F238E27FC236}">
              <a16:creationId xmlns:a16="http://schemas.microsoft.com/office/drawing/2014/main" id="{00000000-0008-0000-0000-00004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47625</xdr:colOff>
      <xdr:row>328</xdr:row>
      <xdr:rowOff>9525</xdr:rowOff>
    </xdr:from>
    <xdr:to>
      <xdr:col>2</xdr:col>
      <xdr:colOff>1543050</xdr:colOff>
      <xdr:row>328</xdr:row>
      <xdr:rowOff>1057275</xdr:rowOff>
    </xdr:to>
    <xdr:pic>
      <xdr:nvPicPr>
        <xdr:cNvPr id="325" name="Имя " descr="Descr ">
          <a:extLst>
            <a:ext uri="{FF2B5EF4-FFF2-40B4-BE49-F238E27FC236}">
              <a16:creationId xmlns:a16="http://schemas.microsoft.com/office/drawing/2014/main" id="{00000000-0008-0000-0000-00004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314325</xdr:colOff>
      <xdr:row>329</xdr:row>
      <xdr:rowOff>9525</xdr:rowOff>
    </xdr:from>
    <xdr:to>
      <xdr:col>2</xdr:col>
      <xdr:colOff>1276350</xdr:colOff>
      <xdr:row>329</xdr:row>
      <xdr:rowOff>1057275</xdr:rowOff>
    </xdr:to>
    <xdr:pic>
      <xdr:nvPicPr>
        <xdr:cNvPr id="326" name="Имя " descr="Descr ">
          <a:extLst>
            <a:ext uri="{FF2B5EF4-FFF2-40B4-BE49-F238E27FC236}">
              <a16:creationId xmlns:a16="http://schemas.microsoft.com/office/drawing/2014/main" id="{00000000-0008-0000-0000-00004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438150</xdr:colOff>
      <xdr:row>330</xdr:row>
      <xdr:rowOff>9525</xdr:rowOff>
    </xdr:from>
    <xdr:to>
      <xdr:col>2</xdr:col>
      <xdr:colOff>1143000</xdr:colOff>
      <xdr:row>330</xdr:row>
      <xdr:rowOff>1057275</xdr:rowOff>
    </xdr:to>
    <xdr:pic>
      <xdr:nvPicPr>
        <xdr:cNvPr id="327" name="Имя " descr="Descr ">
          <a:extLst>
            <a:ext uri="{FF2B5EF4-FFF2-40B4-BE49-F238E27FC236}">
              <a16:creationId xmlns:a16="http://schemas.microsoft.com/office/drawing/2014/main" id="{00000000-0008-0000-0000-00004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371475</xdr:colOff>
      <xdr:row>331</xdr:row>
      <xdr:rowOff>9525</xdr:rowOff>
    </xdr:from>
    <xdr:to>
      <xdr:col>2</xdr:col>
      <xdr:colOff>1219200</xdr:colOff>
      <xdr:row>331</xdr:row>
      <xdr:rowOff>1047750</xdr:rowOff>
    </xdr:to>
    <xdr:pic>
      <xdr:nvPicPr>
        <xdr:cNvPr id="328" name="Имя " descr="Descr ">
          <a:extLst>
            <a:ext uri="{FF2B5EF4-FFF2-40B4-BE49-F238E27FC236}">
              <a16:creationId xmlns:a16="http://schemas.microsoft.com/office/drawing/2014/main" id="{00000000-0008-0000-0000-00004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390525</xdr:colOff>
      <xdr:row>332</xdr:row>
      <xdr:rowOff>9525</xdr:rowOff>
    </xdr:from>
    <xdr:to>
      <xdr:col>2</xdr:col>
      <xdr:colOff>1200150</xdr:colOff>
      <xdr:row>332</xdr:row>
      <xdr:rowOff>1057275</xdr:rowOff>
    </xdr:to>
    <xdr:pic>
      <xdr:nvPicPr>
        <xdr:cNvPr id="329" name="Имя " descr="Descr ">
          <a:extLst>
            <a:ext uri="{FF2B5EF4-FFF2-40B4-BE49-F238E27FC236}">
              <a16:creationId xmlns:a16="http://schemas.microsoft.com/office/drawing/2014/main" id="{00000000-0008-0000-0000-00004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228600</xdr:colOff>
      <xdr:row>333</xdr:row>
      <xdr:rowOff>9525</xdr:rowOff>
    </xdr:from>
    <xdr:to>
      <xdr:col>2</xdr:col>
      <xdr:colOff>1362075</xdr:colOff>
      <xdr:row>333</xdr:row>
      <xdr:rowOff>1057275</xdr:rowOff>
    </xdr:to>
    <xdr:pic>
      <xdr:nvPicPr>
        <xdr:cNvPr id="330" name="Имя " descr="Descr ">
          <a:extLst>
            <a:ext uri="{FF2B5EF4-FFF2-40B4-BE49-F238E27FC236}">
              <a16:creationId xmlns:a16="http://schemas.microsoft.com/office/drawing/2014/main" id="{00000000-0008-0000-0000-00004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142875</xdr:colOff>
      <xdr:row>334</xdr:row>
      <xdr:rowOff>9525</xdr:rowOff>
    </xdr:from>
    <xdr:to>
      <xdr:col>2</xdr:col>
      <xdr:colOff>1438275</xdr:colOff>
      <xdr:row>334</xdr:row>
      <xdr:rowOff>1057275</xdr:rowOff>
    </xdr:to>
    <xdr:pic>
      <xdr:nvPicPr>
        <xdr:cNvPr id="331" name="Имя " descr="Descr ">
          <a:extLst>
            <a:ext uri="{FF2B5EF4-FFF2-40B4-BE49-F238E27FC236}">
              <a16:creationId xmlns:a16="http://schemas.microsoft.com/office/drawing/2014/main" id="{00000000-0008-0000-0000-00004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390525</xdr:colOff>
      <xdr:row>335</xdr:row>
      <xdr:rowOff>9525</xdr:rowOff>
    </xdr:from>
    <xdr:to>
      <xdr:col>2</xdr:col>
      <xdr:colOff>1190625</xdr:colOff>
      <xdr:row>335</xdr:row>
      <xdr:rowOff>1057275</xdr:rowOff>
    </xdr:to>
    <xdr:pic>
      <xdr:nvPicPr>
        <xdr:cNvPr id="332" name="Имя " descr="Descr ">
          <a:extLst>
            <a:ext uri="{FF2B5EF4-FFF2-40B4-BE49-F238E27FC236}">
              <a16:creationId xmlns:a16="http://schemas.microsoft.com/office/drawing/2014/main" id="{00000000-0008-0000-0000-00004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333375</xdr:colOff>
      <xdr:row>336</xdr:row>
      <xdr:rowOff>9525</xdr:rowOff>
    </xdr:from>
    <xdr:to>
      <xdr:col>2</xdr:col>
      <xdr:colOff>1247775</xdr:colOff>
      <xdr:row>336</xdr:row>
      <xdr:rowOff>1057275</xdr:rowOff>
    </xdr:to>
    <xdr:pic>
      <xdr:nvPicPr>
        <xdr:cNvPr id="333" name="Имя " descr="Descr ">
          <a:extLst>
            <a:ext uri="{FF2B5EF4-FFF2-40B4-BE49-F238E27FC236}">
              <a16:creationId xmlns:a16="http://schemas.microsoft.com/office/drawing/2014/main" id="{00000000-0008-0000-0000-00004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400050</xdr:colOff>
      <xdr:row>337</xdr:row>
      <xdr:rowOff>9525</xdr:rowOff>
    </xdr:from>
    <xdr:to>
      <xdr:col>2</xdr:col>
      <xdr:colOff>1190625</xdr:colOff>
      <xdr:row>337</xdr:row>
      <xdr:rowOff>1057275</xdr:rowOff>
    </xdr:to>
    <xdr:pic>
      <xdr:nvPicPr>
        <xdr:cNvPr id="334" name="Имя " descr="Descr ">
          <a:extLst>
            <a:ext uri="{FF2B5EF4-FFF2-40B4-BE49-F238E27FC236}">
              <a16:creationId xmlns:a16="http://schemas.microsoft.com/office/drawing/2014/main" id="{00000000-0008-0000-0000-00004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338</xdr:row>
      <xdr:rowOff>95250</xdr:rowOff>
    </xdr:from>
    <xdr:to>
      <xdr:col>2</xdr:col>
      <xdr:colOff>1581150</xdr:colOff>
      <xdr:row>338</xdr:row>
      <xdr:rowOff>962025</xdr:rowOff>
    </xdr:to>
    <xdr:pic>
      <xdr:nvPicPr>
        <xdr:cNvPr id="335" name="Имя " descr="Descr ">
          <a:extLst>
            <a:ext uri="{FF2B5EF4-FFF2-40B4-BE49-F238E27FC236}">
              <a16:creationId xmlns:a16="http://schemas.microsoft.com/office/drawing/2014/main" id="{00000000-0008-0000-0000-00004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419100</xdr:colOff>
      <xdr:row>339</xdr:row>
      <xdr:rowOff>9525</xdr:rowOff>
    </xdr:from>
    <xdr:to>
      <xdr:col>2</xdr:col>
      <xdr:colOff>1171575</xdr:colOff>
      <xdr:row>339</xdr:row>
      <xdr:rowOff>1057275</xdr:rowOff>
    </xdr:to>
    <xdr:pic>
      <xdr:nvPicPr>
        <xdr:cNvPr id="336" name="Имя " descr="Descr ">
          <a:extLst>
            <a:ext uri="{FF2B5EF4-FFF2-40B4-BE49-F238E27FC236}">
              <a16:creationId xmlns:a16="http://schemas.microsoft.com/office/drawing/2014/main" id="{00000000-0008-0000-0000-00005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66675</xdr:colOff>
      <xdr:row>340</xdr:row>
      <xdr:rowOff>9525</xdr:rowOff>
    </xdr:from>
    <xdr:to>
      <xdr:col>2</xdr:col>
      <xdr:colOff>1524000</xdr:colOff>
      <xdr:row>340</xdr:row>
      <xdr:rowOff>1057275</xdr:rowOff>
    </xdr:to>
    <xdr:pic>
      <xdr:nvPicPr>
        <xdr:cNvPr id="337" name="Имя " descr="Descr ">
          <a:extLst>
            <a:ext uri="{FF2B5EF4-FFF2-40B4-BE49-F238E27FC236}">
              <a16:creationId xmlns:a16="http://schemas.microsoft.com/office/drawing/2014/main" id="{00000000-0008-0000-0000-00005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171450</xdr:colOff>
      <xdr:row>341</xdr:row>
      <xdr:rowOff>9525</xdr:rowOff>
    </xdr:from>
    <xdr:to>
      <xdr:col>2</xdr:col>
      <xdr:colOff>1419225</xdr:colOff>
      <xdr:row>341</xdr:row>
      <xdr:rowOff>1057275</xdr:rowOff>
    </xdr:to>
    <xdr:pic>
      <xdr:nvPicPr>
        <xdr:cNvPr id="338" name="Имя " descr="Descr ">
          <a:extLst>
            <a:ext uri="{FF2B5EF4-FFF2-40B4-BE49-F238E27FC236}">
              <a16:creationId xmlns:a16="http://schemas.microsoft.com/office/drawing/2014/main" id="{00000000-0008-0000-0000-00005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266700</xdr:colOff>
      <xdr:row>342</xdr:row>
      <xdr:rowOff>9525</xdr:rowOff>
    </xdr:from>
    <xdr:to>
      <xdr:col>2</xdr:col>
      <xdr:colOff>1323975</xdr:colOff>
      <xdr:row>342</xdr:row>
      <xdr:rowOff>1057275</xdr:rowOff>
    </xdr:to>
    <xdr:pic>
      <xdr:nvPicPr>
        <xdr:cNvPr id="339" name="Имя " descr="Descr ">
          <a:extLst>
            <a:ext uri="{FF2B5EF4-FFF2-40B4-BE49-F238E27FC236}">
              <a16:creationId xmlns:a16="http://schemas.microsoft.com/office/drawing/2014/main" id="{00000000-0008-0000-0000-00005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266700</xdr:colOff>
      <xdr:row>343</xdr:row>
      <xdr:rowOff>9525</xdr:rowOff>
    </xdr:from>
    <xdr:to>
      <xdr:col>2</xdr:col>
      <xdr:colOff>1323975</xdr:colOff>
      <xdr:row>343</xdr:row>
      <xdr:rowOff>1057275</xdr:rowOff>
    </xdr:to>
    <xdr:pic>
      <xdr:nvPicPr>
        <xdr:cNvPr id="340" name="Имя " descr="Descr ">
          <a:extLst>
            <a:ext uri="{FF2B5EF4-FFF2-40B4-BE49-F238E27FC236}">
              <a16:creationId xmlns:a16="http://schemas.microsoft.com/office/drawing/2014/main" id="{00000000-0008-0000-0000-00005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228600</xdr:colOff>
      <xdr:row>344</xdr:row>
      <xdr:rowOff>9525</xdr:rowOff>
    </xdr:from>
    <xdr:to>
      <xdr:col>2</xdr:col>
      <xdr:colOff>1362075</xdr:colOff>
      <xdr:row>344</xdr:row>
      <xdr:rowOff>1057275</xdr:rowOff>
    </xdr:to>
    <xdr:pic>
      <xdr:nvPicPr>
        <xdr:cNvPr id="341" name="Имя " descr="Descr ">
          <a:extLst>
            <a:ext uri="{FF2B5EF4-FFF2-40B4-BE49-F238E27FC236}">
              <a16:creationId xmlns:a16="http://schemas.microsoft.com/office/drawing/2014/main" id="{00000000-0008-0000-0000-00005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247650</xdr:colOff>
      <xdr:row>345</xdr:row>
      <xdr:rowOff>9525</xdr:rowOff>
    </xdr:from>
    <xdr:to>
      <xdr:col>2</xdr:col>
      <xdr:colOff>1343025</xdr:colOff>
      <xdr:row>345</xdr:row>
      <xdr:rowOff>1057275</xdr:rowOff>
    </xdr:to>
    <xdr:pic>
      <xdr:nvPicPr>
        <xdr:cNvPr id="342" name="Имя " descr="Descr ">
          <a:extLst>
            <a:ext uri="{FF2B5EF4-FFF2-40B4-BE49-F238E27FC236}">
              <a16:creationId xmlns:a16="http://schemas.microsoft.com/office/drawing/2014/main" id="{00000000-0008-0000-0000-00005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295275</xdr:colOff>
      <xdr:row>346</xdr:row>
      <xdr:rowOff>9525</xdr:rowOff>
    </xdr:from>
    <xdr:to>
      <xdr:col>2</xdr:col>
      <xdr:colOff>1295400</xdr:colOff>
      <xdr:row>346</xdr:row>
      <xdr:rowOff>1057275</xdr:rowOff>
    </xdr:to>
    <xdr:pic>
      <xdr:nvPicPr>
        <xdr:cNvPr id="343" name="Имя " descr="Descr ">
          <a:extLst>
            <a:ext uri="{FF2B5EF4-FFF2-40B4-BE49-F238E27FC236}">
              <a16:creationId xmlns:a16="http://schemas.microsoft.com/office/drawing/2014/main" id="{00000000-0008-0000-0000-00005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276225</xdr:colOff>
      <xdr:row>347</xdr:row>
      <xdr:rowOff>9525</xdr:rowOff>
    </xdr:from>
    <xdr:to>
      <xdr:col>2</xdr:col>
      <xdr:colOff>1314450</xdr:colOff>
      <xdr:row>347</xdr:row>
      <xdr:rowOff>1057275</xdr:rowOff>
    </xdr:to>
    <xdr:pic>
      <xdr:nvPicPr>
        <xdr:cNvPr id="344" name="Имя " descr="Descr ">
          <a:extLst>
            <a:ext uri="{FF2B5EF4-FFF2-40B4-BE49-F238E27FC236}">
              <a16:creationId xmlns:a16="http://schemas.microsoft.com/office/drawing/2014/main" id="{00000000-0008-0000-0000-00005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209550</xdr:colOff>
      <xdr:row>348</xdr:row>
      <xdr:rowOff>9525</xdr:rowOff>
    </xdr:from>
    <xdr:to>
      <xdr:col>2</xdr:col>
      <xdr:colOff>1371600</xdr:colOff>
      <xdr:row>348</xdr:row>
      <xdr:rowOff>1057275</xdr:rowOff>
    </xdr:to>
    <xdr:pic>
      <xdr:nvPicPr>
        <xdr:cNvPr id="345" name="Имя " descr="Descr ">
          <a:extLst>
            <a:ext uri="{FF2B5EF4-FFF2-40B4-BE49-F238E27FC236}">
              <a16:creationId xmlns:a16="http://schemas.microsoft.com/office/drawing/2014/main" id="{00000000-0008-0000-0000-00005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349</xdr:row>
      <xdr:rowOff>95250</xdr:rowOff>
    </xdr:from>
    <xdr:to>
      <xdr:col>2</xdr:col>
      <xdr:colOff>1581150</xdr:colOff>
      <xdr:row>349</xdr:row>
      <xdr:rowOff>971550</xdr:rowOff>
    </xdr:to>
    <xdr:pic>
      <xdr:nvPicPr>
        <xdr:cNvPr id="346" name="Имя " descr="Descr ">
          <a:extLst>
            <a:ext uri="{FF2B5EF4-FFF2-40B4-BE49-F238E27FC236}">
              <a16:creationId xmlns:a16="http://schemas.microsoft.com/office/drawing/2014/main" id="{00000000-0008-0000-0000-00005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400050</xdr:colOff>
      <xdr:row>350</xdr:row>
      <xdr:rowOff>9525</xdr:rowOff>
    </xdr:from>
    <xdr:to>
      <xdr:col>2</xdr:col>
      <xdr:colOff>1190625</xdr:colOff>
      <xdr:row>350</xdr:row>
      <xdr:rowOff>1057275</xdr:rowOff>
    </xdr:to>
    <xdr:pic>
      <xdr:nvPicPr>
        <xdr:cNvPr id="347" name="Имя " descr="Descr ">
          <a:extLst>
            <a:ext uri="{FF2B5EF4-FFF2-40B4-BE49-F238E27FC236}">
              <a16:creationId xmlns:a16="http://schemas.microsoft.com/office/drawing/2014/main" id="{00000000-0008-0000-0000-00005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400050</xdr:colOff>
      <xdr:row>351</xdr:row>
      <xdr:rowOff>9525</xdr:rowOff>
    </xdr:from>
    <xdr:to>
      <xdr:col>2</xdr:col>
      <xdr:colOff>1190625</xdr:colOff>
      <xdr:row>351</xdr:row>
      <xdr:rowOff>1057275</xdr:rowOff>
    </xdr:to>
    <xdr:pic>
      <xdr:nvPicPr>
        <xdr:cNvPr id="348" name="Имя " descr="Descr ">
          <a:extLst>
            <a:ext uri="{FF2B5EF4-FFF2-40B4-BE49-F238E27FC236}">
              <a16:creationId xmlns:a16="http://schemas.microsoft.com/office/drawing/2014/main" id="{00000000-0008-0000-0000-00005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352</xdr:row>
      <xdr:rowOff>38100</xdr:rowOff>
    </xdr:from>
    <xdr:to>
      <xdr:col>2</xdr:col>
      <xdr:colOff>1581150</xdr:colOff>
      <xdr:row>352</xdr:row>
      <xdr:rowOff>1019175</xdr:rowOff>
    </xdr:to>
    <xdr:pic>
      <xdr:nvPicPr>
        <xdr:cNvPr id="349" name="Имя " descr="Descr ">
          <a:extLst>
            <a:ext uri="{FF2B5EF4-FFF2-40B4-BE49-F238E27FC236}">
              <a16:creationId xmlns:a16="http://schemas.microsoft.com/office/drawing/2014/main" id="{00000000-0008-0000-0000-00005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353</xdr:row>
      <xdr:rowOff>38100</xdr:rowOff>
    </xdr:from>
    <xdr:to>
      <xdr:col>2</xdr:col>
      <xdr:colOff>1581150</xdr:colOff>
      <xdr:row>353</xdr:row>
      <xdr:rowOff>1028700</xdr:rowOff>
    </xdr:to>
    <xdr:pic>
      <xdr:nvPicPr>
        <xdr:cNvPr id="350" name="Имя " descr="Descr ">
          <a:extLst>
            <a:ext uri="{FF2B5EF4-FFF2-40B4-BE49-F238E27FC236}">
              <a16:creationId xmlns:a16="http://schemas.microsoft.com/office/drawing/2014/main" id="{00000000-0008-0000-0000-00005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133350</xdr:colOff>
      <xdr:row>354</xdr:row>
      <xdr:rowOff>9525</xdr:rowOff>
    </xdr:from>
    <xdr:to>
      <xdr:col>2</xdr:col>
      <xdr:colOff>1457325</xdr:colOff>
      <xdr:row>354</xdr:row>
      <xdr:rowOff>1057275</xdr:rowOff>
    </xdr:to>
    <xdr:pic>
      <xdr:nvPicPr>
        <xdr:cNvPr id="351" name="Имя " descr="Descr ">
          <a:extLst>
            <a:ext uri="{FF2B5EF4-FFF2-40B4-BE49-F238E27FC236}">
              <a16:creationId xmlns:a16="http://schemas.microsoft.com/office/drawing/2014/main" id="{00000000-0008-0000-0000-00005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76200</xdr:colOff>
      <xdr:row>355</xdr:row>
      <xdr:rowOff>9525</xdr:rowOff>
    </xdr:from>
    <xdr:to>
      <xdr:col>2</xdr:col>
      <xdr:colOff>1504950</xdr:colOff>
      <xdr:row>355</xdr:row>
      <xdr:rowOff>1057275</xdr:rowOff>
    </xdr:to>
    <xdr:pic>
      <xdr:nvPicPr>
        <xdr:cNvPr id="352" name="Имя " descr="Descr ">
          <a:extLst>
            <a:ext uri="{FF2B5EF4-FFF2-40B4-BE49-F238E27FC236}">
              <a16:creationId xmlns:a16="http://schemas.microsoft.com/office/drawing/2014/main" id="{00000000-0008-0000-0000-00006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371475</xdr:colOff>
      <xdr:row>356</xdr:row>
      <xdr:rowOff>9525</xdr:rowOff>
    </xdr:from>
    <xdr:to>
      <xdr:col>2</xdr:col>
      <xdr:colOff>1219200</xdr:colOff>
      <xdr:row>356</xdr:row>
      <xdr:rowOff>1057275</xdr:rowOff>
    </xdr:to>
    <xdr:pic>
      <xdr:nvPicPr>
        <xdr:cNvPr id="353" name="Имя " descr="Descr ">
          <a:extLst>
            <a:ext uri="{FF2B5EF4-FFF2-40B4-BE49-F238E27FC236}">
              <a16:creationId xmlns:a16="http://schemas.microsoft.com/office/drawing/2014/main" id="{00000000-0008-0000-0000-00006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238125</xdr:colOff>
      <xdr:row>357</xdr:row>
      <xdr:rowOff>9525</xdr:rowOff>
    </xdr:from>
    <xdr:to>
      <xdr:col>2</xdr:col>
      <xdr:colOff>1352550</xdr:colOff>
      <xdr:row>357</xdr:row>
      <xdr:rowOff>1057275</xdr:rowOff>
    </xdr:to>
    <xdr:pic>
      <xdr:nvPicPr>
        <xdr:cNvPr id="354" name="Имя " descr="Descr ">
          <a:extLst>
            <a:ext uri="{FF2B5EF4-FFF2-40B4-BE49-F238E27FC236}">
              <a16:creationId xmlns:a16="http://schemas.microsoft.com/office/drawing/2014/main" id="{00000000-0008-0000-0000-00006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123825</xdr:colOff>
      <xdr:row>358</xdr:row>
      <xdr:rowOff>9525</xdr:rowOff>
    </xdr:from>
    <xdr:to>
      <xdr:col>2</xdr:col>
      <xdr:colOff>1466850</xdr:colOff>
      <xdr:row>358</xdr:row>
      <xdr:rowOff>1057275</xdr:rowOff>
    </xdr:to>
    <xdr:pic>
      <xdr:nvPicPr>
        <xdr:cNvPr id="355" name="Имя " descr="Descr ">
          <a:extLst>
            <a:ext uri="{FF2B5EF4-FFF2-40B4-BE49-F238E27FC236}">
              <a16:creationId xmlns:a16="http://schemas.microsoft.com/office/drawing/2014/main" id="{00000000-0008-0000-0000-00006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228600</xdr:colOff>
      <xdr:row>359</xdr:row>
      <xdr:rowOff>9525</xdr:rowOff>
    </xdr:from>
    <xdr:to>
      <xdr:col>2</xdr:col>
      <xdr:colOff>1362075</xdr:colOff>
      <xdr:row>359</xdr:row>
      <xdr:rowOff>1057275</xdr:rowOff>
    </xdr:to>
    <xdr:pic>
      <xdr:nvPicPr>
        <xdr:cNvPr id="356" name="Имя " descr="Descr ">
          <a:extLst>
            <a:ext uri="{FF2B5EF4-FFF2-40B4-BE49-F238E27FC236}">
              <a16:creationId xmlns:a16="http://schemas.microsoft.com/office/drawing/2014/main" id="{00000000-0008-0000-0000-00006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209550</xdr:colOff>
      <xdr:row>360</xdr:row>
      <xdr:rowOff>9525</xdr:rowOff>
    </xdr:from>
    <xdr:to>
      <xdr:col>2</xdr:col>
      <xdr:colOff>1371600</xdr:colOff>
      <xdr:row>360</xdr:row>
      <xdr:rowOff>1057275</xdr:rowOff>
    </xdr:to>
    <xdr:pic>
      <xdr:nvPicPr>
        <xdr:cNvPr id="357" name="Имя " descr="Descr ">
          <a:extLst>
            <a:ext uri="{FF2B5EF4-FFF2-40B4-BE49-F238E27FC236}">
              <a16:creationId xmlns:a16="http://schemas.microsoft.com/office/drawing/2014/main" id="{00000000-0008-0000-0000-00006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219075</xdr:colOff>
      <xdr:row>361</xdr:row>
      <xdr:rowOff>9525</xdr:rowOff>
    </xdr:from>
    <xdr:to>
      <xdr:col>2</xdr:col>
      <xdr:colOff>1362075</xdr:colOff>
      <xdr:row>361</xdr:row>
      <xdr:rowOff>1057275</xdr:rowOff>
    </xdr:to>
    <xdr:pic>
      <xdr:nvPicPr>
        <xdr:cNvPr id="358" name="Имя " descr="Descr ">
          <a:extLst>
            <a:ext uri="{FF2B5EF4-FFF2-40B4-BE49-F238E27FC236}">
              <a16:creationId xmlns:a16="http://schemas.microsoft.com/office/drawing/2014/main" id="{00000000-0008-0000-0000-00006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266700</xdr:colOff>
      <xdr:row>362</xdr:row>
      <xdr:rowOff>9525</xdr:rowOff>
    </xdr:from>
    <xdr:to>
      <xdr:col>2</xdr:col>
      <xdr:colOff>1323975</xdr:colOff>
      <xdr:row>362</xdr:row>
      <xdr:rowOff>1057275</xdr:rowOff>
    </xdr:to>
    <xdr:pic>
      <xdr:nvPicPr>
        <xdr:cNvPr id="359" name="Имя " descr="Descr ">
          <a:extLst>
            <a:ext uri="{FF2B5EF4-FFF2-40B4-BE49-F238E27FC236}">
              <a16:creationId xmlns:a16="http://schemas.microsoft.com/office/drawing/2014/main" id="{00000000-0008-0000-0000-00006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419100</xdr:colOff>
      <xdr:row>363</xdr:row>
      <xdr:rowOff>9525</xdr:rowOff>
    </xdr:from>
    <xdr:to>
      <xdr:col>2</xdr:col>
      <xdr:colOff>1171575</xdr:colOff>
      <xdr:row>363</xdr:row>
      <xdr:rowOff>1057275</xdr:rowOff>
    </xdr:to>
    <xdr:pic>
      <xdr:nvPicPr>
        <xdr:cNvPr id="360" name="Имя " descr="Descr ">
          <a:extLst>
            <a:ext uri="{FF2B5EF4-FFF2-40B4-BE49-F238E27FC236}">
              <a16:creationId xmlns:a16="http://schemas.microsoft.com/office/drawing/2014/main" id="{00000000-0008-0000-0000-00006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152400</xdr:colOff>
      <xdr:row>364</xdr:row>
      <xdr:rowOff>9525</xdr:rowOff>
    </xdr:from>
    <xdr:to>
      <xdr:col>2</xdr:col>
      <xdr:colOff>1438275</xdr:colOff>
      <xdr:row>364</xdr:row>
      <xdr:rowOff>1057275</xdr:rowOff>
    </xdr:to>
    <xdr:pic>
      <xdr:nvPicPr>
        <xdr:cNvPr id="361" name="Имя " descr="Descr ">
          <a:extLst>
            <a:ext uri="{FF2B5EF4-FFF2-40B4-BE49-F238E27FC236}">
              <a16:creationId xmlns:a16="http://schemas.microsoft.com/office/drawing/2014/main" id="{00000000-0008-0000-0000-00006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133350</xdr:colOff>
      <xdr:row>365</xdr:row>
      <xdr:rowOff>9525</xdr:rowOff>
    </xdr:from>
    <xdr:to>
      <xdr:col>2</xdr:col>
      <xdr:colOff>1457325</xdr:colOff>
      <xdr:row>365</xdr:row>
      <xdr:rowOff>1057275</xdr:rowOff>
    </xdr:to>
    <xdr:pic>
      <xdr:nvPicPr>
        <xdr:cNvPr id="362" name="Имя " descr="Descr ">
          <a:extLst>
            <a:ext uri="{FF2B5EF4-FFF2-40B4-BE49-F238E27FC236}">
              <a16:creationId xmlns:a16="http://schemas.microsoft.com/office/drawing/2014/main" id="{00000000-0008-0000-0000-00006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257175</xdr:colOff>
      <xdr:row>366</xdr:row>
      <xdr:rowOff>9525</xdr:rowOff>
    </xdr:from>
    <xdr:to>
      <xdr:col>2</xdr:col>
      <xdr:colOff>1333500</xdr:colOff>
      <xdr:row>366</xdr:row>
      <xdr:rowOff>1057275</xdr:rowOff>
    </xdr:to>
    <xdr:pic>
      <xdr:nvPicPr>
        <xdr:cNvPr id="363" name="Имя " descr="Descr ">
          <a:extLst>
            <a:ext uri="{FF2B5EF4-FFF2-40B4-BE49-F238E27FC236}">
              <a16:creationId xmlns:a16="http://schemas.microsoft.com/office/drawing/2014/main" id="{00000000-0008-0000-0000-00006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209550</xdr:colOff>
      <xdr:row>367</xdr:row>
      <xdr:rowOff>9525</xdr:rowOff>
    </xdr:from>
    <xdr:to>
      <xdr:col>2</xdr:col>
      <xdr:colOff>1371600</xdr:colOff>
      <xdr:row>367</xdr:row>
      <xdr:rowOff>1057275</xdr:rowOff>
    </xdr:to>
    <xdr:pic>
      <xdr:nvPicPr>
        <xdr:cNvPr id="364" name="Имя " descr="Descr ">
          <a:extLst>
            <a:ext uri="{FF2B5EF4-FFF2-40B4-BE49-F238E27FC236}">
              <a16:creationId xmlns:a16="http://schemas.microsoft.com/office/drawing/2014/main" id="{00000000-0008-0000-0000-00006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368</xdr:row>
      <xdr:rowOff>180975</xdr:rowOff>
    </xdr:from>
    <xdr:to>
      <xdr:col>2</xdr:col>
      <xdr:colOff>1581150</xdr:colOff>
      <xdr:row>368</xdr:row>
      <xdr:rowOff>876300</xdr:rowOff>
    </xdr:to>
    <xdr:pic>
      <xdr:nvPicPr>
        <xdr:cNvPr id="365" name="Имя " descr="Descr ">
          <a:extLst>
            <a:ext uri="{FF2B5EF4-FFF2-40B4-BE49-F238E27FC236}">
              <a16:creationId xmlns:a16="http://schemas.microsoft.com/office/drawing/2014/main" id="{00000000-0008-0000-0000-00006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369</xdr:row>
      <xdr:rowOff>9525</xdr:rowOff>
    </xdr:from>
    <xdr:to>
      <xdr:col>2</xdr:col>
      <xdr:colOff>1571625</xdr:colOff>
      <xdr:row>369</xdr:row>
      <xdr:rowOff>1057275</xdr:rowOff>
    </xdr:to>
    <xdr:pic>
      <xdr:nvPicPr>
        <xdr:cNvPr id="366" name="Имя " descr="Descr ">
          <a:extLst>
            <a:ext uri="{FF2B5EF4-FFF2-40B4-BE49-F238E27FC236}">
              <a16:creationId xmlns:a16="http://schemas.microsoft.com/office/drawing/2014/main" id="{00000000-0008-0000-0000-00006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209550</xdr:colOff>
      <xdr:row>370</xdr:row>
      <xdr:rowOff>9525</xdr:rowOff>
    </xdr:from>
    <xdr:to>
      <xdr:col>2</xdr:col>
      <xdr:colOff>1371600</xdr:colOff>
      <xdr:row>370</xdr:row>
      <xdr:rowOff>1057275</xdr:rowOff>
    </xdr:to>
    <xdr:pic>
      <xdr:nvPicPr>
        <xdr:cNvPr id="367" name="Имя " descr="Descr ">
          <a:extLst>
            <a:ext uri="{FF2B5EF4-FFF2-40B4-BE49-F238E27FC236}">
              <a16:creationId xmlns:a16="http://schemas.microsoft.com/office/drawing/2014/main" id="{00000000-0008-0000-0000-00006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266700</xdr:colOff>
      <xdr:row>371</xdr:row>
      <xdr:rowOff>9525</xdr:rowOff>
    </xdr:from>
    <xdr:to>
      <xdr:col>2</xdr:col>
      <xdr:colOff>1323975</xdr:colOff>
      <xdr:row>371</xdr:row>
      <xdr:rowOff>1057275</xdr:rowOff>
    </xdr:to>
    <xdr:pic>
      <xdr:nvPicPr>
        <xdr:cNvPr id="368" name="Имя " descr="Descr ">
          <a:extLst>
            <a:ext uri="{FF2B5EF4-FFF2-40B4-BE49-F238E27FC236}">
              <a16:creationId xmlns:a16="http://schemas.microsoft.com/office/drawing/2014/main" id="{00000000-0008-0000-0000-00007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372</xdr:row>
      <xdr:rowOff>28575</xdr:rowOff>
    </xdr:from>
    <xdr:to>
      <xdr:col>2</xdr:col>
      <xdr:colOff>1581150</xdr:colOff>
      <xdr:row>372</xdr:row>
      <xdr:rowOff>1028700</xdr:rowOff>
    </xdr:to>
    <xdr:pic>
      <xdr:nvPicPr>
        <xdr:cNvPr id="369" name="Имя " descr="Descr ">
          <a:extLst>
            <a:ext uri="{FF2B5EF4-FFF2-40B4-BE49-F238E27FC236}">
              <a16:creationId xmlns:a16="http://schemas.microsoft.com/office/drawing/2014/main" id="{00000000-0008-0000-0000-00007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373</xdr:row>
      <xdr:rowOff>57150</xdr:rowOff>
    </xdr:from>
    <xdr:to>
      <xdr:col>2</xdr:col>
      <xdr:colOff>1581150</xdr:colOff>
      <xdr:row>373</xdr:row>
      <xdr:rowOff>1000125</xdr:rowOff>
    </xdr:to>
    <xdr:pic>
      <xdr:nvPicPr>
        <xdr:cNvPr id="370" name="Имя " descr="Descr ">
          <a:extLst>
            <a:ext uri="{FF2B5EF4-FFF2-40B4-BE49-F238E27FC236}">
              <a16:creationId xmlns:a16="http://schemas.microsoft.com/office/drawing/2014/main" id="{00000000-0008-0000-0000-00007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390525</xdr:colOff>
      <xdr:row>374</xdr:row>
      <xdr:rowOff>9525</xdr:rowOff>
    </xdr:from>
    <xdr:to>
      <xdr:col>2</xdr:col>
      <xdr:colOff>1200150</xdr:colOff>
      <xdr:row>374</xdr:row>
      <xdr:rowOff>1057275</xdr:rowOff>
    </xdr:to>
    <xdr:pic>
      <xdr:nvPicPr>
        <xdr:cNvPr id="371" name="Имя " descr="Descr ">
          <a:extLst>
            <a:ext uri="{FF2B5EF4-FFF2-40B4-BE49-F238E27FC236}">
              <a16:creationId xmlns:a16="http://schemas.microsoft.com/office/drawing/2014/main" id="{00000000-0008-0000-0000-00007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238125</xdr:colOff>
      <xdr:row>375</xdr:row>
      <xdr:rowOff>9525</xdr:rowOff>
    </xdr:from>
    <xdr:to>
      <xdr:col>2</xdr:col>
      <xdr:colOff>1343025</xdr:colOff>
      <xdr:row>375</xdr:row>
      <xdr:rowOff>1057275</xdr:rowOff>
    </xdr:to>
    <xdr:pic>
      <xdr:nvPicPr>
        <xdr:cNvPr id="372" name="Имя " descr="Descr ">
          <a:extLst>
            <a:ext uri="{FF2B5EF4-FFF2-40B4-BE49-F238E27FC236}">
              <a16:creationId xmlns:a16="http://schemas.microsoft.com/office/drawing/2014/main" id="{00000000-0008-0000-0000-00007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285750</xdr:colOff>
      <xdr:row>376</xdr:row>
      <xdr:rowOff>9525</xdr:rowOff>
    </xdr:from>
    <xdr:to>
      <xdr:col>2</xdr:col>
      <xdr:colOff>1295400</xdr:colOff>
      <xdr:row>376</xdr:row>
      <xdr:rowOff>1057275</xdr:rowOff>
    </xdr:to>
    <xdr:pic>
      <xdr:nvPicPr>
        <xdr:cNvPr id="373" name="Имя " descr="Descr ">
          <a:extLst>
            <a:ext uri="{FF2B5EF4-FFF2-40B4-BE49-F238E27FC236}">
              <a16:creationId xmlns:a16="http://schemas.microsoft.com/office/drawing/2014/main" id="{00000000-0008-0000-0000-00007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219075</xdr:colOff>
      <xdr:row>377</xdr:row>
      <xdr:rowOff>9525</xdr:rowOff>
    </xdr:from>
    <xdr:to>
      <xdr:col>2</xdr:col>
      <xdr:colOff>1362075</xdr:colOff>
      <xdr:row>377</xdr:row>
      <xdr:rowOff>1057275</xdr:rowOff>
    </xdr:to>
    <xdr:pic>
      <xdr:nvPicPr>
        <xdr:cNvPr id="374" name="Имя " descr="Descr ">
          <a:extLst>
            <a:ext uri="{FF2B5EF4-FFF2-40B4-BE49-F238E27FC236}">
              <a16:creationId xmlns:a16="http://schemas.microsoft.com/office/drawing/2014/main" id="{00000000-0008-0000-0000-00007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28575</xdr:colOff>
      <xdr:row>378</xdr:row>
      <xdr:rowOff>9525</xdr:rowOff>
    </xdr:from>
    <xdr:to>
      <xdr:col>2</xdr:col>
      <xdr:colOff>1552575</xdr:colOff>
      <xdr:row>378</xdr:row>
      <xdr:rowOff>1057275</xdr:rowOff>
    </xdr:to>
    <xdr:pic>
      <xdr:nvPicPr>
        <xdr:cNvPr id="375" name="Имя " descr="Descr ">
          <a:extLst>
            <a:ext uri="{FF2B5EF4-FFF2-40B4-BE49-F238E27FC236}">
              <a16:creationId xmlns:a16="http://schemas.microsoft.com/office/drawing/2014/main" id="{00000000-0008-0000-0000-00007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495300</xdr:colOff>
      <xdr:row>379</xdr:row>
      <xdr:rowOff>9525</xdr:rowOff>
    </xdr:from>
    <xdr:to>
      <xdr:col>2</xdr:col>
      <xdr:colOff>1095375</xdr:colOff>
      <xdr:row>379</xdr:row>
      <xdr:rowOff>1057275</xdr:rowOff>
    </xdr:to>
    <xdr:pic>
      <xdr:nvPicPr>
        <xdr:cNvPr id="376" name="Имя " descr="Descr ">
          <a:extLst>
            <a:ext uri="{FF2B5EF4-FFF2-40B4-BE49-F238E27FC236}">
              <a16:creationId xmlns:a16="http://schemas.microsoft.com/office/drawing/2014/main" id="{00000000-0008-0000-0000-00007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228600</xdr:colOff>
      <xdr:row>380</xdr:row>
      <xdr:rowOff>9525</xdr:rowOff>
    </xdr:from>
    <xdr:to>
      <xdr:col>2</xdr:col>
      <xdr:colOff>1362075</xdr:colOff>
      <xdr:row>380</xdr:row>
      <xdr:rowOff>1057275</xdr:rowOff>
    </xdr:to>
    <xdr:pic>
      <xdr:nvPicPr>
        <xdr:cNvPr id="377" name="Имя " descr="Descr ">
          <a:extLst>
            <a:ext uri="{FF2B5EF4-FFF2-40B4-BE49-F238E27FC236}">
              <a16:creationId xmlns:a16="http://schemas.microsoft.com/office/drawing/2014/main" id="{00000000-0008-0000-0000-00007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323850</xdr:colOff>
      <xdr:row>381</xdr:row>
      <xdr:rowOff>9525</xdr:rowOff>
    </xdr:from>
    <xdr:to>
      <xdr:col>2</xdr:col>
      <xdr:colOff>1257300</xdr:colOff>
      <xdr:row>381</xdr:row>
      <xdr:rowOff>1057275</xdr:rowOff>
    </xdr:to>
    <xdr:pic>
      <xdr:nvPicPr>
        <xdr:cNvPr id="378" name="Имя " descr="Descr ">
          <a:extLst>
            <a:ext uri="{FF2B5EF4-FFF2-40B4-BE49-F238E27FC236}">
              <a16:creationId xmlns:a16="http://schemas.microsoft.com/office/drawing/2014/main" id="{00000000-0008-0000-0000-00007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104775</xdr:colOff>
      <xdr:row>382</xdr:row>
      <xdr:rowOff>9525</xdr:rowOff>
    </xdr:from>
    <xdr:to>
      <xdr:col>2</xdr:col>
      <xdr:colOff>1485900</xdr:colOff>
      <xdr:row>382</xdr:row>
      <xdr:rowOff>1057275</xdr:rowOff>
    </xdr:to>
    <xdr:pic>
      <xdr:nvPicPr>
        <xdr:cNvPr id="379" name="Имя " descr="Descr ">
          <a:extLst>
            <a:ext uri="{FF2B5EF4-FFF2-40B4-BE49-F238E27FC236}">
              <a16:creationId xmlns:a16="http://schemas.microsoft.com/office/drawing/2014/main" id="{00000000-0008-0000-0000-00007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438150</xdr:colOff>
      <xdr:row>383</xdr:row>
      <xdr:rowOff>9525</xdr:rowOff>
    </xdr:from>
    <xdr:to>
      <xdr:col>2</xdr:col>
      <xdr:colOff>1152525</xdr:colOff>
      <xdr:row>383</xdr:row>
      <xdr:rowOff>1057275</xdr:rowOff>
    </xdr:to>
    <xdr:pic>
      <xdr:nvPicPr>
        <xdr:cNvPr id="380" name="Имя " descr="Descr ">
          <a:extLst>
            <a:ext uri="{FF2B5EF4-FFF2-40B4-BE49-F238E27FC236}">
              <a16:creationId xmlns:a16="http://schemas.microsoft.com/office/drawing/2014/main" id="{00000000-0008-0000-0000-00007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476250</xdr:colOff>
      <xdr:row>384</xdr:row>
      <xdr:rowOff>9525</xdr:rowOff>
    </xdr:from>
    <xdr:to>
      <xdr:col>2</xdr:col>
      <xdr:colOff>1104900</xdr:colOff>
      <xdr:row>384</xdr:row>
      <xdr:rowOff>1057275</xdr:rowOff>
    </xdr:to>
    <xdr:pic>
      <xdr:nvPicPr>
        <xdr:cNvPr id="381" name="Имя " descr="Descr ">
          <a:extLst>
            <a:ext uri="{FF2B5EF4-FFF2-40B4-BE49-F238E27FC236}">
              <a16:creationId xmlns:a16="http://schemas.microsoft.com/office/drawing/2014/main" id="{00000000-0008-0000-0000-00007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266700</xdr:colOff>
      <xdr:row>385</xdr:row>
      <xdr:rowOff>9525</xdr:rowOff>
    </xdr:from>
    <xdr:to>
      <xdr:col>2</xdr:col>
      <xdr:colOff>1314450</xdr:colOff>
      <xdr:row>385</xdr:row>
      <xdr:rowOff>1057275</xdr:rowOff>
    </xdr:to>
    <xdr:pic>
      <xdr:nvPicPr>
        <xdr:cNvPr id="382" name="Имя " descr="Descr ">
          <a:extLst>
            <a:ext uri="{FF2B5EF4-FFF2-40B4-BE49-F238E27FC236}">
              <a16:creationId xmlns:a16="http://schemas.microsoft.com/office/drawing/2014/main" id="{00000000-0008-0000-0000-00007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276225</xdr:colOff>
      <xdr:row>386</xdr:row>
      <xdr:rowOff>9525</xdr:rowOff>
    </xdr:from>
    <xdr:to>
      <xdr:col>2</xdr:col>
      <xdr:colOff>1314450</xdr:colOff>
      <xdr:row>386</xdr:row>
      <xdr:rowOff>1057275</xdr:rowOff>
    </xdr:to>
    <xdr:pic>
      <xdr:nvPicPr>
        <xdr:cNvPr id="383" name="Имя " descr="Descr ">
          <a:extLst>
            <a:ext uri="{FF2B5EF4-FFF2-40B4-BE49-F238E27FC236}">
              <a16:creationId xmlns:a16="http://schemas.microsoft.com/office/drawing/2014/main" id="{00000000-0008-0000-0000-00007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495300</xdr:colOff>
      <xdr:row>387</xdr:row>
      <xdr:rowOff>9525</xdr:rowOff>
    </xdr:from>
    <xdr:to>
      <xdr:col>2</xdr:col>
      <xdr:colOff>1085850</xdr:colOff>
      <xdr:row>387</xdr:row>
      <xdr:rowOff>1047750</xdr:rowOff>
    </xdr:to>
    <xdr:pic>
      <xdr:nvPicPr>
        <xdr:cNvPr id="384" name="Имя " descr="Descr ">
          <a:extLst>
            <a:ext uri="{FF2B5EF4-FFF2-40B4-BE49-F238E27FC236}">
              <a16:creationId xmlns:a16="http://schemas.microsoft.com/office/drawing/2014/main" id="{00000000-0008-0000-0000-00008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390525</xdr:colOff>
      <xdr:row>388</xdr:row>
      <xdr:rowOff>0</xdr:rowOff>
    </xdr:from>
    <xdr:to>
      <xdr:col>2</xdr:col>
      <xdr:colOff>1190625</xdr:colOff>
      <xdr:row>388</xdr:row>
      <xdr:rowOff>1057275</xdr:rowOff>
    </xdr:to>
    <xdr:pic>
      <xdr:nvPicPr>
        <xdr:cNvPr id="385" name="Имя " descr="Descr ">
          <a:extLst>
            <a:ext uri="{FF2B5EF4-FFF2-40B4-BE49-F238E27FC236}">
              <a16:creationId xmlns:a16="http://schemas.microsoft.com/office/drawing/2014/main" id="{00000000-0008-0000-0000-00008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381000</xdr:colOff>
      <xdr:row>389</xdr:row>
      <xdr:rowOff>9525</xdr:rowOff>
    </xdr:from>
    <xdr:to>
      <xdr:col>2</xdr:col>
      <xdr:colOff>1200150</xdr:colOff>
      <xdr:row>389</xdr:row>
      <xdr:rowOff>1057275</xdr:rowOff>
    </xdr:to>
    <xdr:pic>
      <xdr:nvPicPr>
        <xdr:cNvPr id="386" name="Имя " descr="Descr ">
          <a:extLst>
            <a:ext uri="{FF2B5EF4-FFF2-40B4-BE49-F238E27FC236}">
              <a16:creationId xmlns:a16="http://schemas.microsoft.com/office/drawing/2014/main" id="{00000000-0008-0000-0000-00008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266700</xdr:colOff>
      <xdr:row>390</xdr:row>
      <xdr:rowOff>9525</xdr:rowOff>
    </xdr:from>
    <xdr:to>
      <xdr:col>2</xdr:col>
      <xdr:colOff>1323975</xdr:colOff>
      <xdr:row>390</xdr:row>
      <xdr:rowOff>1057275</xdr:rowOff>
    </xdr:to>
    <xdr:pic>
      <xdr:nvPicPr>
        <xdr:cNvPr id="387" name="Имя " descr="Descr ">
          <a:extLst>
            <a:ext uri="{FF2B5EF4-FFF2-40B4-BE49-F238E27FC236}">
              <a16:creationId xmlns:a16="http://schemas.microsoft.com/office/drawing/2014/main" id="{00000000-0008-0000-0000-00008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228600</xdr:colOff>
      <xdr:row>391</xdr:row>
      <xdr:rowOff>9525</xdr:rowOff>
    </xdr:from>
    <xdr:to>
      <xdr:col>2</xdr:col>
      <xdr:colOff>1352550</xdr:colOff>
      <xdr:row>391</xdr:row>
      <xdr:rowOff>1057275</xdr:rowOff>
    </xdr:to>
    <xdr:pic>
      <xdr:nvPicPr>
        <xdr:cNvPr id="388" name="Имя " descr="Descr ">
          <a:extLst>
            <a:ext uri="{FF2B5EF4-FFF2-40B4-BE49-F238E27FC236}">
              <a16:creationId xmlns:a16="http://schemas.microsoft.com/office/drawing/2014/main" id="{00000000-0008-0000-0000-00008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390525</xdr:colOff>
      <xdr:row>392</xdr:row>
      <xdr:rowOff>9525</xdr:rowOff>
    </xdr:from>
    <xdr:to>
      <xdr:col>2</xdr:col>
      <xdr:colOff>1190625</xdr:colOff>
      <xdr:row>392</xdr:row>
      <xdr:rowOff>1057275</xdr:rowOff>
    </xdr:to>
    <xdr:pic>
      <xdr:nvPicPr>
        <xdr:cNvPr id="389" name="Имя " descr="Descr ">
          <a:extLst>
            <a:ext uri="{FF2B5EF4-FFF2-40B4-BE49-F238E27FC236}">
              <a16:creationId xmlns:a16="http://schemas.microsoft.com/office/drawing/2014/main" id="{00000000-0008-0000-0000-00008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314325</xdr:colOff>
      <xdr:row>393</xdr:row>
      <xdr:rowOff>9525</xdr:rowOff>
    </xdr:from>
    <xdr:to>
      <xdr:col>2</xdr:col>
      <xdr:colOff>1276350</xdr:colOff>
      <xdr:row>393</xdr:row>
      <xdr:rowOff>1057275</xdr:rowOff>
    </xdr:to>
    <xdr:pic>
      <xdr:nvPicPr>
        <xdr:cNvPr id="390" name="Имя " descr="Descr ">
          <a:extLst>
            <a:ext uri="{FF2B5EF4-FFF2-40B4-BE49-F238E27FC236}">
              <a16:creationId xmlns:a16="http://schemas.microsoft.com/office/drawing/2014/main" id="{00000000-0008-0000-0000-00008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161925</xdr:colOff>
      <xdr:row>394</xdr:row>
      <xdr:rowOff>9525</xdr:rowOff>
    </xdr:from>
    <xdr:to>
      <xdr:col>2</xdr:col>
      <xdr:colOff>1428750</xdr:colOff>
      <xdr:row>394</xdr:row>
      <xdr:rowOff>1057275</xdr:rowOff>
    </xdr:to>
    <xdr:pic>
      <xdr:nvPicPr>
        <xdr:cNvPr id="391" name="Имя " descr="Descr ">
          <a:extLst>
            <a:ext uri="{FF2B5EF4-FFF2-40B4-BE49-F238E27FC236}">
              <a16:creationId xmlns:a16="http://schemas.microsoft.com/office/drawing/2014/main" id="{00000000-0008-0000-0000-00008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485775</xdr:colOff>
      <xdr:row>395</xdr:row>
      <xdr:rowOff>9525</xdr:rowOff>
    </xdr:from>
    <xdr:to>
      <xdr:col>2</xdr:col>
      <xdr:colOff>1104900</xdr:colOff>
      <xdr:row>395</xdr:row>
      <xdr:rowOff>1057275</xdr:rowOff>
    </xdr:to>
    <xdr:pic>
      <xdr:nvPicPr>
        <xdr:cNvPr id="392" name="Имя " descr="Descr ">
          <a:extLst>
            <a:ext uri="{FF2B5EF4-FFF2-40B4-BE49-F238E27FC236}">
              <a16:creationId xmlns:a16="http://schemas.microsoft.com/office/drawing/2014/main" id="{00000000-0008-0000-0000-00008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390525</xdr:colOff>
      <xdr:row>396</xdr:row>
      <xdr:rowOff>0</xdr:rowOff>
    </xdr:from>
    <xdr:to>
      <xdr:col>2</xdr:col>
      <xdr:colOff>1190625</xdr:colOff>
      <xdr:row>396</xdr:row>
      <xdr:rowOff>1057275</xdr:rowOff>
    </xdr:to>
    <xdr:pic>
      <xdr:nvPicPr>
        <xdr:cNvPr id="393" name="Имя " descr="Descr ">
          <a:extLst>
            <a:ext uri="{FF2B5EF4-FFF2-40B4-BE49-F238E27FC236}">
              <a16:creationId xmlns:a16="http://schemas.microsoft.com/office/drawing/2014/main" id="{00000000-0008-0000-0000-00008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257175</xdr:colOff>
      <xdr:row>397</xdr:row>
      <xdr:rowOff>9525</xdr:rowOff>
    </xdr:from>
    <xdr:to>
      <xdr:col>2</xdr:col>
      <xdr:colOff>1323975</xdr:colOff>
      <xdr:row>397</xdr:row>
      <xdr:rowOff>1057275</xdr:rowOff>
    </xdr:to>
    <xdr:pic>
      <xdr:nvPicPr>
        <xdr:cNvPr id="394" name="Имя " descr="Descr ">
          <a:extLst>
            <a:ext uri="{FF2B5EF4-FFF2-40B4-BE49-F238E27FC236}">
              <a16:creationId xmlns:a16="http://schemas.microsoft.com/office/drawing/2014/main" id="{00000000-0008-0000-0000-00008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19050</xdr:colOff>
      <xdr:row>398</xdr:row>
      <xdr:rowOff>9525</xdr:rowOff>
    </xdr:from>
    <xdr:to>
      <xdr:col>2</xdr:col>
      <xdr:colOff>1571625</xdr:colOff>
      <xdr:row>398</xdr:row>
      <xdr:rowOff>1057275</xdr:rowOff>
    </xdr:to>
    <xdr:pic>
      <xdr:nvPicPr>
        <xdr:cNvPr id="395" name="Имя " descr="Descr ">
          <a:extLst>
            <a:ext uri="{FF2B5EF4-FFF2-40B4-BE49-F238E27FC236}">
              <a16:creationId xmlns:a16="http://schemas.microsoft.com/office/drawing/2014/main" id="{00000000-0008-0000-0000-00008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371475</xdr:colOff>
      <xdr:row>399</xdr:row>
      <xdr:rowOff>9525</xdr:rowOff>
    </xdr:from>
    <xdr:to>
      <xdr:col>2</xdr:col>
      <xdr:colOff>1209675</xdr:colOff>
      <xdr:row>399</xdr:row>
      <xdr:rowOff>1057275</xdr:rowOff>
    </xdr:to>
    <xdr:pic>
      <xdr:nvPicPr>
        <xdr:cNvPr id="396" name="Имя " descr="Descr ">
          <a:extLst>
            <a:ext uri="{FF2B5EF4-FFF2-40B4-BE49-F238E27FC236}">
              <a16:creationId xmlns:a16="http://schemas.microsoft.com/office/drawing/2014/main" id="{00000000-0008-0000-0000-00008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361950</xdr:colOff>
      <xdr:row>400</xdr:row>
      <xdr:rowOff>9525</xdr:rowOff>
    </xdr:from>
    <xdr:to>
      <xdr:col>2</xdr:col>
      <xdr:colOff>1228725</xdr:colOff>
      <xdr:row>400</xdr:row>
      <xdr:rowOff>1057275</xdr:rowOff>
    </xdr:to>
    <xdr:pic>
      <xdr:nvPicPr>
        <xdr:cNvPr id="397" name="Имя " descr="Descr ">
          <a:extLst>
            <a:ext uri="{FF2B5EF4-FFF2-40B4-BE49-F238E27FC236}">
              <a16:creationId xmlns:a16="http://schemas.microsoft.com/office/drawing/2014/main" id="{00000000-0008-0000-0000-00008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209550</xdr:colOff>
      <xdr:row>401</xdr:row>
      <xdr:rowOff>9525</xdr:rowOff>
    </xdr:from>
    <xdr:to>
      <xdr:col>2</xdr:col>
      <xdr:colOff>1371600</xdr:colOff>
      <xdr:row>401</xdr:row>
      <xdr:rowOff>1057275</xdr:rowOff>
    </xdr:to>
    <xdr:pic>
      <xdr:nvPicPr>
        <xdr:cNvPr id="398" name="Имя " descr="Descr ">
          <a:extLst>
            <a:ext uri="{FF2B5EF4-FFF2-40B4-BE49-F238E27FC236}">
              <a16:creationId xmlns:a16="http://schemas.microsoft.com/office/drawing/2014/main" id="{00000000-0008-0000-0000-00008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238125</xdr:colOff>
      <xdr:row>402</xdr:row>
      <xdr:rowOff>9525</xdr:rowOff>
    </xdr:from>
    <xdr:to>
      <xdr:col>2</xdr:col>
      <xdr:colOff>1343025</xdr:colOff>
      <xdr:row>402</xdr:row>
      <xdr:rowOff>1057275</xdr:rowOff>
    </xdr:to>
    <xdr:pic>
      <xdr:nvPicPr>
        <xdr:cNvPr id="399" name="Имя " descr="Descr ">
          <a:extLst>
            <a:ext uri="{FF2B5EF4-FFF2-40B4-BE49-F238E27FC236}">
              <a16:creationId xmlns:a16="http://schemas.microsoft.com/office/drawing/2014/main" id="{00000000-0008-0000-0000-00008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276225</xdr:colOff>
      <xdr:row>403</xdr:row>
      <xdr:rowOff>9525</xdr:rowOff>
    </xdr:from>
    <xdr:to>
      <xdr:col>2</xdr:col>
      <xdr:colOff>1314450</xdr:colOff>
      <xdr:row>403</xdr:row>
      <xdr:rowOff>1057275</xdr:rowOff>
    </xdr:to>
    <xdr:pic>
      <xdr:nvPicPr>
        <xdr:cNvPr id="400" name="Имя " descr="Descr ">
          <a:extLst>
            <a:ext uri="{FF2B5EF4-FFF2-40B4-BE49-F238E27FC236}">
              <a16:creationId xmlns:a16="http://schemas.microsoft.com/office/drawing/2014/main" id="{00000000-0008-0000-0000-00009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266700</xdr:colOff>
      <xdr:row>404</xdr:row>
      <xdr:rowOff>9525</xdr:rowOff>
    </xdr:from>
    <xdr:to>
      <xdr:col>2</xdr:col>
      <xdr:colOff>1323975</xdr:colOff>
      <xdr:row>404</xdr:row>
      <xdr:rowOff>1057275</xdr:rowOff>
    </xdr:to>
    <xdr:pic>
      <xdr:nvPicPr>
        <xdr:cNvPr id="401" name="Имя " descr="Descr ">
          <a:extLst>
            <a:ext uri="{FF2B5EF4-FFF2-40B4-BE49-F238E27FC236}">
              <a16:creationId xmlns:a16="http://schemas.microsoft.com/office/drawing/2014/main" id="{00000000-0008-0000-0000-00009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266700</xdr:colOff>
      <xdr:row>405</xdr:row>
      <xdr:rowOff>9525</xdr:rowOff>
    </xdr:from>
    <xdr:to>
      <xdr:col>2</xdr:col>
      <xdr:colOff>1314450</xdr:colOff>
      <xdr:row>405</xdr:row>
      <xdr:rowOff>1057275</xdr:rowOff>
    </xdr:to>
    <xdr:pic>
      <xdr:nvPicPr>
        <xdr:cNvPr id="402" name="Имя " descr="Descr ">
          <a:extLst>
            <a:ext uri="{FF2B5EF4-FFF2-40B4-BE49-F238E27FC236}">
              <a16:creationId xmlns:a16="http://schemas.microsoft.com/office/drawing/2014/main" id="{00000000-0008-0000-0000-00009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257175</xdr:colOff>
      <xdr:row>406</xdr:row>
      <xdr:rowOff>9525</xdr:rowOff>
    </xdr:from>
    <xdr:to>
      <xdr:col>2</xdr:col>
      <xdr:colOff>1333500</xdr:colOff>
      <xdr:row>406</xdr:row>
      <xdr:rowOff>1057275</xdr:rowOff>
    </xdr:to>
    <xdr:pic>
      <xdr:nvPicPr>
        <xdr:cNvPr id="403" name="Имя " descr="Descr ">
          <a:extLst>
            <a:ext uri="{FF2B5EF4-FFF2-40B4-BE49-F238E27FC236}">
              <a16:creationId xmlns:a16="http://schemas.microsoft.com/office/drawing/2014/main" id="{00000000-0008-0000-0000-00009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266700</xdr:colOff>
      <xdr:row>407</xdr:row>
      <xdr:rowOff>9525</xdr:rowOff>
    </xdr:from>
    <xdr:to>
      <xdr:col>2</xdr:col>
      <xdr:colOff>1323975</xdr:colOff>
      <xdr:row>407</xdr:row>
      <xdr:rowOff>1057275</xdr:rowOff>
    </xdr:to>
    <xdr:pic>
      <xdr:nvPicPr>
        <xdr:cNvPr id="404" name="Имя " descr="Descr ">
          <a:extLst>
            <a:ext uri="{FF2B5EF4-FFF2-40B4-BE49-F238E27FC236}">
              <a16:creationId xmlns:a16="http://schemas.microsoft.com/office/drawing/2014/main" id="{00000000-0008-0000-0000-00009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238125</xdr:colOff>
      <xdr:row>408</xdr:row>
      <xdr:rowOff>9525</xdr:rowOff>
    </xdr:from>
    <xdr:to>
      <xdr:col>2</xdr:col>
      <xdr:colOff>1352550</xdr:colOff>
      <xdr:row>408</xdr:row>
      <xdr:rowOff>1057275</xdr:rowOff>
    </xdr:to>
    <xdr:pic>
      <xdr:nvPicPr>
        <xdr:cNvPr id="405" name="Имя " descr="Descr ">
          <a:extLst>
            <a:ext uri="{FF2B5EF4-FFF2-40B4-BE49-F238E27FC236}">
              <a16:creationId xmlns:a16="http://schemas.microsoft.com/office/drawing/2014/main" id="{00000000-0008-0000-0000-00009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476250</xdr:colOff>
      <xdr:row>409</xdr:row>
      <xdr:rowOff>9525</xdr:rowOff>
    </xdr:from>
    <xdr:to>
      <xdr:col>2</xdr:col>
      <xdr:colOff>1114425</xdr:colOff>
      <xdr:row>409</xdr:row>
      <xdr:rowOff>1057275</xdr:rowOff>
    </xdr:to>
    <xdr:pic>
      <xdr:nvPicPr>
        <xdr:cNvPr id="406" name="Имя " descr="Descr ">
          <a:extLst>
            <a:ext uri="{FF2B5EF4-FFF2-40B4-BE49-F238E27FC236}">
              <a16:creationId xmlns:a16="http://schemas.microsoft.com/office/drawing/2014/main" id="{00000000-0008-0000-0000-00009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247650</xdr:colOff>
      <xdr:row>410</xdr:row>
      <xdr:rowOff>9525</xdr:rowOff>
    </xdr:from>
    <xdr:to>
      <xdr:col>2</xdr:col>
      <xdr:colOff>1333500</xdr:colOff>
      <xdr:row>410</xdr:row>
      <xdr:rowOff>1057275</xdr:rowOff>
    </xdr:to>
    <xdr:pic>
      <xdr:nvPicPr>
        <xdr:cNvPr id="407" name="Имя " descr="Descr ">
          <a:extLst>
            <a:ext uri="{FF2B5EF4-FFF2-40B4-BE49-F238E27FC236}">
              <a16:creationId xmlns:a16="http://schemas.microsoft.com/office/drawing/2014/main" id="{00000000-0008-0000-0000-00009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411</xdr:row>
      <xdr:rowOff>9525</xdr:rowOff>
    </xdr:from>
    <xdr:to>
      <xdr:col>2</xdr:col>
      <xdr:colOff>1571625</xdr:colOff>
      <xdr:row>411</xdr:row>
      <xdr:rowOff>1057275</xdr:rowOff>
    </xdr:to>
    <xdr:pic>
      <xdr:nvPicPr>
        <xdr:cNvPr id="408" name="Имя " descr="Descr ">
          <a:extLst>
            <a:ext uri="{FF2B5EF4-FFF2-40B4-BE49-F238E27FC236}">
              <a16:creationId xmlns:a16="http://schemas.microsoft.com/office/drawing/2014/main" id="{00000000-0008-0000-0000-00009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228600</xdr:colOff>
      <xdr:row>412</xdr:row>
      <xdr:rowOff>9525</xdr:rowOff>
    </xdr:from>
    <xdr:to>
      <xdr:col>2</xdr:col>
      <xdr:colOff>1352550</xdr:colOff>
      <xdr:row>412</xdr:row>
      <xdr:rowOff>1057275</xdr:rowOff>
    </xdr:to>
    <xdr:pic>
      <xdr:nvPicPr>
        <xdr:cNvPr id="409" name="Имя " descr="Descr ">
          <a:extLst>
            <a:ext uri="{FF2B5EF4-FFF2-40B4-BE49-F238E27FC236}">
              <a16:creationId xmlns:a16="http://schemas.microsoft.com/office/drawing/2014/main" id="{00000000-0008-0000-0000-00009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390525</xdr:colOff>
      <xdr:row>413</xdr:row>
      <xdr:rowOff>9525</xdr:rowOff>
    </xdr:from>
    <xdr:to>
      <xdr:col>2</xdr:col>
      <xdr:colOff>1200150</xdr:colOff>
      <xdr:row>413</xdr:row>
      <xdr:rowOff>1057275</xdr:rowOff>
    </xdr:to>
    <xdr:pic>
      <xdr:nvPicPr>
        <xdr:cNvPr id="410" name="Имя " descr="Descr ">
          <a:extLst>
            <a:ext uri="{FF2B5EF4-FFF2-40B4-BE49-F238E27FC236}">
              <a16:creationId xmlns:a16="http://schemas.microsoft.com/office/drawing/2014/main" id="{00000000-0008-0000-0000-00009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342900</xdr:colOff>
      <xdr:row>414</xdr:row>
      <xdr:rowOff>9525</xdr:rowOff>
    </xdr:from>
    <xdr:to>
      <xdr:col>2</xdr:col>
      <xdr:colOff>1247775</xdr:colOff>
      <xdr:row>414</xdr:row>
      <xdr:rowOff>1057275</xdr:rowOff>
    </xdr:to>
    <xdr:pic>
      <xdr:nvPicPr>
        <xdr:cNvPr id="411" name="Имя " descr="Descr ">
          <a:extLst>
            <a:ext uri="{FF2B5EF4-FFF2-40B4-BE49-F238E27FC236}">
              <a16:creationId xmlns:a16="http://schemas.microsoft.com/office/drawing/2014/main" id="{00000000-0008-0000-0000-00009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76200</xdr:colOff>
      <xdr:row>415</xdr:row>
      <xdr:rowOff>9525</xdr:rowOff>
    </xdr:from>
    <xdr:to>
      <xdr:col>2</xdr:col>
      <xdr:colOff>1504950</xdr:colOff>
      <xdr:row>415</xdr:row>
      <xdr:rowOff>1057275</xdr:rowOff>
    </xdr:to>
    <xdr:pic>
      <xdr:nvPicPr>
        <xdr:cNvPr id="412" name="Имя " descr="Descr ">
          <a:extLst>
            <a:ext uri="{FF2B5EF4-FFF2-40B4-BE49-F238E27FC236}">
              <a16:creationId xmlns:a16="http://schemas.microsoft.com/office/drawing/2014/main" id="{00000000-0008-0000-0000-00009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416</xdr:row>
      <xdr:rowOff>333375</xdr:rowOff>
    </xdr:from>
    <xdr:to>
      <xdr:col>2</xdr:col>
      <xdr:colOff>1581150</xdr:colOff>
      <xdr:row>416</xdr:row>
      <xdr:rowOff>723900</xdr:rowOff>
    </xdr:to>
    <xdr:pic>
      <xdr:nvPicPr>
        <xdr:cNvPr id="413" name="Имя " descr="Descr ">
          <a:extLst>
            <a:ext uri="{FF2B5EF4-FFF2-40B4-BE49-F238E27FC236}">
              <a16:creationId xmlns:a16="http://schemas.microsoft.com/office/drawing/2014/main" id="{00000000-0008-0000-0000-00009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390525</xdr:colOff>
      <xdr:row>417</xdr:row>
      <xdr:rowOff>9525</xdr:rowOff>
    </xdr:from>
    <xdr:to>
      <xdr:col>2</xdr:col>
      <xdr:colOff>1190625</xdr:colOff>
      <xdr:row>417</xdr:row>
      <xdr:rowOff>1057275</xdr:rowOff>
    </xdr:to>
    <xdr:pic>
      <xdr:nvPicPr>
        <xdr:cNvPr id="414" name="Имя " descr="Descr ">
          <a:extLst>
            <a:ext uri="{FF2B5EF4-FFF2-40B4-BE49-F238E27FC236}">
              <a16:creationId xmlns:a16="http://schemas.microsoft.com/office/drawing/2014/main" id="{00000000-0008-0000-0000-00009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409575</xdr:colOff>
      <xdr:row>418</xdr:row>
      <xdr:rowOff>9525</xdr:rowOff>
    </xdr:from>
    <xdr:to>
      <xdr:col>2</xdr:col>
      <xdr:colOff>1171575</xdr:colOff>
      <xdr:row>418</xdr:row>
      <xdr:rowOff>1057275</xdr:rowOff>
    </xdr:to>
    <xdr:pic>
      <xdr:nvPicPr>
        <xdr:cNvPr id="415" name="Имя " descr="Descr ">
          <a:extLst>
            <a:ext uri="{FF2B5EF4-FFF2-40B4-BE49-F238E27FC236}">
              <a16:creationId xmlns:a16="http://schemas.microsoft.com/office/drawing/2014/main" id="{00000000-0008-0000-0000-00009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409575</xdr:colOff>
      <xdr:row>419</xdr:row>
      <xdr:rowOff>9525</xdr:rowOff>
    </xdr:from>
    <xdr:to>
      <xdr:col>2</xdr:col>
      <xdr:colOff>1171575</xdr:colOff>
      <xdr:row>419</xdr:row>
      <xdr:rowOff>1057275</xdr:rowOff>
    </xdr:to>
    <xdr:pic>
      <xdr:nvPicPr>
        <xdr:cNvPr id="416" name="Имя " descr="Descr ">
          <a:extLst>
            <a:ext uri="{FF2B5EF4-FFF2-40B4-BE49-F238E27FC236}">
              <a16:creationId xmlns:a16="http://schemas.microsoft.com/office/drawing/2014/main" id="{00000000-0008-0000-0000-0000A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419100</xdr:colOff>
      <xdr:row>420</xdr:row>
      <xdr:rowOff>9525</xdr:rowOff>
    </xdr:from>
    <xdr:to>
      <xdr:col>2</xdr:col>
      <xdr:colOff>1162050</xdr:colOff>
      <xdr:row>420</xdr:row>
      <xdr:rowOff>1047750</xdr:rowOff>
    </xdr:to>
    <xdr:pic>
      <xdr:nvPicPr>
        <xdr:cNvPr id="417" name="Имя " descr="Descr ">
          <a:extLst>
            <a:ext uri="{FF2B5EF4-FFF2-40B4-BE49-F238E27FC236}">
              <a16:creationId xmlns:a16="http://schemas.microsoft.com/office/drawing/2014/main" id="{00000000-0008-0000-0000-0000A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371475</xdr:colOff>
      <xdr:row>421</xdr:row>
      <xdr:rowOff>9525</xdr:rowOff>
    </xdr:from>
    <xdr:to>
      <xdr:col>2</xdr:col>
      <xdr:colOff>1219200</xdr:colOff>
      <xdr:row>421</xdr:row>
      <xdr:rowOff>1057275</xdr:rowOff>
    </xdr:to>
    <xdr:pic>
      <xdr:nvPicPr>
        <xdr:cNvPr id="418" name="Имя " descr="Descr ">
          <a:extLst>
            <a:ext uri="{FF2B5EF4-FFF2-40B4-BE49-F238E27FC236}">
              <a16:creationId xmlns:a16="http://schemas.microsoft.com/office/drawing/2014/main" id="{00000000-0008-0000-0000-0000A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381000</xdr:colOff>
      <xdr:row>422</xdr:row>
      <xdr:rowOff>9525</xdr:rowOff>
    </xdr:from>
    <xdr:to>
      <xdr:col>2</xdr:col>
      <xdr:colOff>1200150</xdr:colOff>
      <xdr:row>422</xdr:row>
      <xdr:rowOff>1057275</xdr:rowOff>
    </xdr:to>
    <xdr:pic>
      <xdr:nvPicPr>
        <xdr:cNvPr id="419" name="Имя " descr="Descr ">
          <a:extLst>
            <a:ext uri="{FF2B5EF4-FFF2-40B4-BE49-F238E27FC236}">
              <a16:creationId xmlns:a16="http://schemas.microsoft.com/office/drawing/2014/main" id="{00000000-0008-0000-0000-0000A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371475</xdr:colOff>
      <xdr:row>423</xdr:row>
      <xdr:rowOff>9525</xdr:rowOff>
    </xdr:from>
    <xdr:to>
      <xdr:col>2</xdr:col>
      <xdr:colOff>1219200</xdr:colOff>
      <xdr:row>423</xdr:row>
      <xdr:rowOff>1057275</xdr:rowOff>
    </xdr:to>
    <xdr:pic>
      <xdr:nvPicPr>
        <xdr:cNvPr id="420" name="Имя " descr="Descr ">
          <a:extLst>
            <a:ext uri="{FF2B5EF4-FFF2-40B4-BE49-F238E27FC236}">
              <a16:creationId xmlns:a16="http://schemas.microsoft.com/office/drawing/2014/main" id="{00000000-0008-0000-0000-0000A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495300</xdr:colOff>
      <xdr:row>424</xdr:row>
      <xdr:rowOff>9525</xdr:rowOff>
    </xdr:from>
    <xdr:to>
      <xdr:col>2</xdr:col>
      <xdr:colOff>1095375</xdr:colOff>
      <xdr:row>424</xdr:row>
      <xdr:rowOff>1057275</xdr:rowOff>
    </xdr:to>
    <xdr:pic>
      <xdr:nvPicPr>
        <xdr:cNvPr id="421" name="Имя " descr="Descr ">
          <a:extLst>
            <a:ext uri="{FF2B5EF4-FFF2-40B4-BE49-F238E27FC236}">
              <a16:creationId xmlns:a16="http://schemas.microsoft.com/office/drawing/2014/main" id="{00000000-0008-0000-0000-0000A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409575</xdr:colOff>
      <xdr:row>425</xdr:row>
      <xdr:rowOff>9525</xdr:rowOff>
    </xdr:from>
    <xdr:to>
      <xdr:col>2</xdr:col>
      <xdr:colOff>1171575</xdr:colOff>
      <xdr:row>425</xdr:row>
      <xdr:rowOff>1057275</xdr:rowOff>
    </xdr:to>
    <xdr:pic>
      <xdr:nvPicPr>
        <xdr:cNvPr id="422" name="Имя " descr="Descr ">
          <a:extLst>
            <a:ext uri="{FF2B5EF4-FFF2-40B4-BE49-F238E27FC236}">
              <a16:creationId xmlns:a16="http://schemas.microsoft.com/office/drawing/2014/main" id="{00000000-0008-0000-0000-0000A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571500</xdr:colOff>
      <xdr:row>426</xdr:row>
      <xdr:rowOff>9525</xdr:rowOff>
    </xdr:from>
    <xdr:to>
      <xdr:col>2</xdr:col>
      <xdr:colOff>1019175</xdr:colOff>
      <xdr:row>426</xdr:row>
      <xdr:rowOff>1057275</xdr:rowOff>
    </xdr:to>
    <xdr:pic>
      <xdr:nvPicPr>
        <xdr:cNvPr id="423" name="Имя " descr="Descr ">
          <a:extLst>
            <a:ext uri="{FF2B5EF4-FFF2-40B4-BE49-F238E27FC236}">
              <a16:creationId xmlns:a16="http://schemas.microsoft.com/office/drawing/2014/main" id="{00000000-0008-0000-0000-0000A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314325</xdr:colOff>
      <xdr:row>427</xdr:row>
      <xdr:rowOff>9525</xdr:rowOff>
    </xdr:from>
    <xdr:to>
      <xdr:col>2</xdr:col>
      <xdr:colOff>1266825</xdr:colOff>
      <xdr:row>427</xdr:row>
      <xdr:rowOff>1057275</xdr:rowOff>
    </xdr:to>
    <xdr:pic>
      <xdr:nvPicPr>
        <xdr:cNvPr id="424" name="Имя " descr="Descr ">
          <a:extLst>
            <a:ext uri="{FF2B5EF4-FFF2-40B4-BE49-F238E27FC236}">
              <a16:creationId xmlns:a16="http://schemas.microsoft.com/office/drawing/2014/main" id="{00000000-0008-0000-0000-0000A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400050</xdr:colOff>
      <xdr:row>428</xdr:row>
      <xdr:rowOff>9525</xdr:rowOff>
    </xdr:from>
    <xdr:to>
      <xdr:col>2</xdr:col>
      <xdr:colOff>1190625</xdr:colOff>
      <xdr:row>428</xdr:row>
      <xdr:rowOff>1057275</xdr:rowOff>
    </xdr:to>
    <xdr:pic>
      <xdr:nvPicPr>
        <xdr:cNvPr id="425" name="Имя " descr="Descr ">
          <a:extLst>
            <a:ext uri="{FF2B5EF4-FFF2-40B4-BE49-F238E27FC236}">
              <a16:creationId xmlns:a16="http://schemas.microsoft.com/office/drawing/2014/main" id="{00000000-0008-0000-0000-0000A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400050</xdr:colOff>
      <xdr:row>429</xdr:row>
      <xdr:rowOff>9525</xdr:rowOff>
    </xdr:from>
    <xdr:to>
      <xdr:col>2</xdr:col>
      <xdr:colOff>1181100</xdr:colOff>
      <xdr:row>429</xdr:row>
      <xdr:rowOff>1057275</xdr:rowOff>
    </xdr:to>
    <xdr:pic>
      <xdr:nvPicPr>
        <xdr:cNvPr id="426" name="Имя " descr="Descr ">
          <a:extLst>
            <a:ext uri="{FF2B5EF4-FFF2-40B4-BE49-F238E27FC236}">
              <a16:creationId xmlns:a16="http://schemas.microsoft.com/office/drawing/2014/main" id="{00000000-0008-0000-0000-0000A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381000</xdr:colOff>
      <xdr:row>430</xdr:row>
      <xdr:rowOff>0</xdr:rowOff>
    </xdr:from>
    <xdr:to>
      <xdr:col>2</xdr:col>
      <xdr:colOff>1209675</xdr:colOff>
      <xdr:row>430</xdr:row>
      <xdr:rowOff>1057275</xdr:rowOff>
    </xdr:to>
    <xdr:pic>
      <xdr:nvPicPr>
        <xdr:cNvPr id="427" name="Имя " descr="Descr ">
          <a:extLst>
            <a:ext uri="{FF2B5EF4-FFF2-40B4-BE49-F238E27FC236}">
              <a16:creationId xmlns:a16="http://schemas.microsoft.com/office/drawing/2014/main" id="{00000000-0008-0000-0000-0000A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400050</xdr:colOff>
      <xdr:row>431</xdr:row>
      <xdr:rowOff>9525</xdr:rowOff>
    </xdr:from>
    <xdr:to>
      <xdr:col>2</xdr:col>
      <xdr:colOff>1190625</xdr:colOff>
      <xdr:row>431</xdr:row>
      <xdr:rowOff>1057275</xdr:rowOff>
    </xdr:to>
    <xdr:pic>
      <xdr:nvPicPr>
        <xdr:cNvPr id="428" name="Имя " descr="Descr ">
          <a:extLst>
            <a:ext uri="{FF2B5EF4-FFF2-40B4-BE49-F238E27FC236}">
              <a16:creationId xmlns:a16="http://schemas.microsoft.com/office/drawing/2014/main" id="{00000000-0008-0000-0000-0000A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381000</xdr:colOff>
      <xdr:row>432</xdr:row>
      <xdr:rowOff>9525</xdr:rowOff>
    </xdr:from>
    <xdr:to>
      <xdr:col>2</xdr:col>
      <xdr:colOff>1209675</xdr:colOff>
      <xdr:row>432</xdr:row>
      <xdr:rowOff>1057275</xdr:rowOff>
    </xdr:to>
    <xdr:pic>
      <xdr:nvPicPr>
        <xdr:cNvPr id="429" name="Имя " descr="Descr ">
          <a:extLst>
            <a:ext uri="{FF2B5EF4-FFF2-40B4-BE49-F238E27FC236}">
              <a16:creationId xmlns:a16="http://schemas.microsoft.com/office/drawing/2014/main" id="{00000000-0008-0000-0000-0000A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352425</xdr:colOff>
      <xdr:row>433</xdr:row>
      <xdr:rowOff>9525</xdr:rowOff>
    </xdr:from>
    <xdr:to>
      <xdr:col>2</xdr:col>
      <xdr:colOff>1228725</xdr:colOff>
      <xdr:row>433</xdr:row>
      <xdr:rowOff>1057275</xdr:rowOff>
    </xdr:to>
    <xdr:pic>
      <xdr:nvPicPr>
        <xdr:cNvPr id="430" name="Имя " descr="Descr ">
          <a:extLst>
            <a:ext uri="{FF2B5EF4-FFF2-40B4-BE49-F238E27FC236}">
              <a16:creationId xmlns:a16="http://schemas.microsoft.com/office/drawing/2014/main" id="{00000000-0008-0000-0000-0000A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419100</xdr:colOff>
      <xdr:row>434</xdr:row>
      <xdr:rowOff>9525</xdr:rowOff>
    </xdr:from>
    <xdr:to>
      <xdr:col>2</xdr:col>
      <xdr:colOff>1171575</xdr:colOff>
      <xdr:row>434</xdr:row>
      <xdr:rowOff>1057275</xdr:rowOff>
    </xdr:to>
    <xdr:pic>
      <xdr:nvPicPr>
        <xdr:cNvPr id="431" name="Имя " descr="Descr ">
          <a:extLst>
            <a:ext uri="{FF2B5EF4-FFF2-40B4-BE49-F238E27FC236}">
              <a16:creationId xmlns:a16="http://schemas.microsoft.com/office/drawing/2014/main" id="{00000000-0008-0000-0000-0000A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381000</xdr:colOff>
      <xdr:row>435</xdr:row>
      <xdr:rowOff>0</xdr:rowOff>
    </xdr:from>
    <xdr:to>
      <xdr:col>2</xdr:col>
      <xdr:colOff>1209675</xdr:colOff>
      <xdr:row>435</xdr:row>
      <xdr:rowOff>1057275</xdr:rowOff>
    </xdr:to>
    <xdr:pic>
      <xdr:nvPicPr>
        <xdr:cNvPr id="432" name="Имя " descr="Descr ">
          <a:extLst>
            <a:ext uri="{FF2B5EF4-FFF2-40B4-BE49-F238E27FC236}">
              <a16:creationId xmlns:a16="http://schemas.microsoft.com/office/drawing/2014/main" id="{00000000-0008-0000-0000-0000B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561975</xdr:colOff>
      <xdr:row>436</xdr:row>
      <xdr:rowOff>9525</xdr:rowOff>
    </xdr:from>
    <xdr:to>
      <xdr:col>2</xdr:col>
      <xdr:colOff>1019175</xdr:colOff>
      <xdr:row>436</xdr:row>
      <xdr:rowOff>1047750</xdr:rowOff>
    </xdr:to>
    <xdr:pic>
      <xdr:nvPicPr>
        <xdr:cNvPr id="433" name="Имя " descr="Descr ">
          <a:extLst>
            <a:ext uri="{FF2B5EF4-FFF2-40B4-BE49-F238E27FC236}">
              <a16:creationId xmlns:a16="http://schemas.microsoft.com/office/drawing/2014/main" id="{00000000-0008-0000-0000-0000B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561975</xdr:colOff>
      <xdr:row>437</xdr:row>
      <xdr:rowOff>0</xdr:rowOff>
    </xdr:from>
    <xdr:to>
      <xdr:col>2</xdr:col>
      <xdr:colOff>1019175</xdr:colOff>
      <xdr:row>437</xdr:row>
      <xdr:rowOff>1057275</xdr:rowOff>
    </xdr:to>
    <xdr:pic>
      <xdr:nvPicPr>
        <xdr:cNvPr id="434" name="Имя " descr="Descr ">
          <a:extLst>
            <a:ext uri="{FF2B5EF4-FFF2-40B4-BE49-F238E27FC236}">
              <a16:creationId xmlns:a16="http://schemas.microsoft.com/office/drawing/2014/main" id="{00000000-0008-0000-0000-0000B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571500</xdr:colOff>
      <xdr:row>438</xdr:row>
      <xdr:rowOff>9525</xdr:rowOff>
    </xdr:from>
    <xdr:to>
      <xdr:col>2</xdr:col>
      <xdr:colOff>1009650</xdr:colOff>
      <xdr:row>438</xdr:row>
      <xdr:rowOff>1057275</xdr:rowOff>
    </xdr:to>
    <xdr:pic>
      <xdr:nvPicPr>
        <xdr:cNvPr id="435" name="Имя " descr="Descr ">
          <a:extLst>
            <a:ext uri="{FF2B5EF4-FFF2-40B4-BE49-F238E27FC236}">
              <a16:creationId xmlns:a16="http://schemas.microsoft.com/office/drawing/2014/main" id="{00000000-0008-0000-0000-0000B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561975</xdr:colOff>
      <xdr:row>439</xdr:row>
      <xdr:rowOff>9525</xdr:rowOff>
    </xdr:from>
    <xdr:to>
      <xdr:col>2</xdr:col>
      <xdr:colOff>1019175</xdr:colOff>
      <xdr:row>439</xdr:row>
      <xdr:rowOff>1047750</xdr:rowOff>
    </xdr:to>
    <xdr:pic>
      <xdr:nvPicPr>
        <xdr:cNvPr id="436" name="Имя " descr="Descr ">
          <a:extLst>
            <a:ext uri="{FF2B5EF4-FFF2-40B4-BE49-F238E27FC236}">
              <a16:creationId xmlns:a16="http://schemas.microsoft.com/office/drawing/2014/main" id="{00000000-0008-0000-0000-0000B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581025</xdr:colOff>
      <xdr:row>440</xdr:row>
      <xdr:rowOff>0</xdr:rowOff>
    </xdr:from>
    <xdr:to>
      <xdr:col>2</xdr:col>
      <xdr:colOff>1009650</xdr:colOff>
      <xdr:row>440</xdr:row>
      <xdr:rowOff>1057275</xdr:rowOff>
    </xdr:to>
    <xdr:pic>
      <xdr:nvPicPr>
        <xdr:cNvPr id="437" name="Имя " descr="Descr ">
          <a:extLst>
            <a:ext uri="{FF2B5EF4-FFF2-40B4-BE49-F238E27FC236}">
              <a16:creationId xmlns:a16="http://schemas.microsoft.com/office/drawing/2014/main" id="{00000000-0008-0000-0000-0000B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295275</xdr:colOff>
      <xdr:row>441</xdr:row>
      <xdr:rowOff>9525</xdr:rowOff>
    </xdr:from>
    <xdr:to>
      <xdr:col>2</xdr:col>
      <xdr:colOff>1285875</xdr:colOff>
      <xdr:row>441</xdr:row>
      <xdr:rowOff>1057275</xdr:rowOff>
    </xdr:to>
    <xdr:pic>
      <xdr:nvPicPr>
        <xdr:cNvPr id="438" name="Имя " descr="Descr ">
          <a:extLst>
            <a:ext uri="{FF2B5EF4-FFF2-40B4-BE49-F238E27FC236}">
              <a16:creationId xmlns:a16="http://schemas.microsoft.com/office/drawing/2014/main" id="{00000000-0008-0000-0000-0000B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419100</xdr:colOff>
      <xdr:row>442</xdr:row>
      <xdr:rowOff>9525</xdr:rowOff>
    </xdr:from>
    <xdr:to>
      <xdr:col>2</xdr:col>
      <xdr:colOff>1162050</xdr:colOff>
      <xdr:row>442</xdr:row>
      <xdr:rowOff>1057275</xdr:rowOff>
    </xdr:to>
    <xdr:pic>
      <xdr:nvPicPr>
        <xdr:cNvPr id="439" name="Имя " descr="Descr ">
          <a:extLst>
            <a:ext uri="{FF2B5EF4-FFF2-40B4-BE49-F238E27FC236}">
              <a16:creationId xmlns:a16="http://schemas.microsoft.com/office/drawing/2014/main" id="{00000000-0008-0000-0000-0000B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361950</xdr:colOff>
      <xdr:row>443</xdr:row>
      <xdr:rowOff>9525</xdr:rowOff>
    </xdr:from>
    <xdr:to>
      <xdr:col>2</xdr:col>
      <xdr:colOff>1228725</xdr:colOff>
      <xdr:row>443</xdr:row>
      <xdr:rowOff>1057275</xdr:rowOff>
    </xdr:to>
    <xdr:pic>
      <xdr:nvPicPr>
        <xdr:cNvPr id="440" name="Имя " descr="Descr ">
          <a:extLst>
            <a:ext uri="{FF2B5EF4-FFF2-40B4-BE49-F238E27FC236}">
              <a16:creationId xmlns:a16="http://schemas.microsoft.com/office/drawing/2014/main" id="{00000000-0008-0000-0000-0000B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444</xdr:row>
      <xdr:rowOff>152400</xdr:rowOff>
    </xdr:from>
    <xdr:to>
      <xdr:col>2</xdr:col>
      <xdr:colOff>1581150</xdr:colOff>
      <xdr:row>444</xdr:row>
      <xdr:rowOff>914400</xdr:rowOff>
    </xdr:to>
    <xdr:pic>
      <xdr:nvPicPr>
        <xdr:cNvPr id="441" name="Имя " descr="Descr ">
          <a:extLst>
            <a:ext uri="{FF2B5EF4-FFF2-40B4-BE49-F238E27FC236}">
              <a16:creationId xmlns:a16="http://schemas.microsoft.com/office/drawing/2014/main" id="{00000000-0008-0000-0000-0000B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314325</xdr:colOff>
      <xdr:row>445</xdr:row>
      <xdr:rowOff>9525</xdr:rowOff>
    </xdr:from>
    <xdr:to>
      <xdr:col>2</xdr:col>
      <xdr:colOff>1276350</xdr:colOff>
      <xdr:row>445</xdr:row>
      <xdr:rowOff>1057275</xdr:rowOff>
    </xdr:to>
    <xdr:pic>
      <xdr:nvPicPr>
        <xdr:cNvPr id="442" name="Имя " descr="Descr ">
          <a:extLst>
            <a:ext uri="{FF2B5EF4-FFF2-40B4-BE49-F238E27FC236}">
              <a16:creationId xmlns:a16="http://schemas.microsoft.com/office/drawing/2014/main" id="{00000000-0008-0000-0000-0000B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352425</xdr:colOff>
      <xdr:row>446</xdr:row>
      <xdr:rowOff>9525</xdr:rowOff>
    </xdr:from>
    <xdr:to>
      <xdr:col>2</xdr:col>
      <xdr:colOff>1238250</xdr:colOff>
      <xdr:row>446</xdr:row>
      <xdr:rowOff>1057275</xdr:rowOff>
    </xdr:to>
    <xdr:pic>
      <xdr:nvPicPr>
        <xdr:cNvPr id="443" name="Имя " descr="Descr ">
          <a:extLst>
            <a:ext uri="{FF2B5EF4-FFF2-40B4-BE49-F238E27FC236}">
              <a16:creationId xmlns:a16="http://schemas.microsoft.com/office/drawing/2014/main" id="{00000000-0008-0000-0000-0000B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381000</xdr:colOff>
      <xdr:row>447</xdr:row>
      <xdr:rowOff>0</xdr:rowOff>
    </xdr:from>
    <xdr:to>
      <xdr:col>2</xdr:col>
      <xdr:colOff>1209675</xdr:colOff>
      <xdr:row>447</xdr:row>
      <xdr:rowOff>1057275</xdr:rowOff>
    </xdr:to>
    <xdr:pic>
      <xdr:nvPicPr>
        <xdr:cNvPr id="444" name="Имя " descr="Descr ">
          <a:extLst>
            <a:ext uri="{FF2B5EF4-FFF2-40B4-BE49-F238E27FC236}">
              <a16:creationId xmlns:a16="http://schemas.microsoft.com/office/drawing/2014/main" id="{00000000-0008-0000-0000-0000B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419100</xdr:colOff>
      <xdr:row>448</xdr:row>
      <xdr:rowOff>9525</xdr:rowOff>
    </xdr:from>
    <xdr:to>
      <xdr:col>2</xdr:col>
      <xdr:colOff>1171575</xdr:colOff>
      <xdr:row>448</xdr:row>
      <xdr:rowOff>1057275</xdr:rowOff>
    </xdr:to>
    <xdr:pic>
      <xdr:nvPicPr>
        <xdr:cNvPr id="445" name="Имя " descr="Descr ">
          <a:extLst>
            <a:ext uri="{FF2B5EF4-FFF2-40B4-BE49-F238E27FC236}">
              <a16:creationId xmlns:a16="http://schemas.microsoft.com/office/drawing/2014/main" id="{00000000-0008-0000-0000-0000B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266700</xdr:colOff>
      <xdr:row>449</xdr:row>
      <xdr:rowOff>9525</xdr:rowOff>
    </xdr:from>
    <xdr:to>
      <xdr:col>2</xdr:col>
      <xdr:colOff>1314450</xdr:colOff>
      <xdr:row>449</xdr:row>
      <xdr:rowOff>1057275</xdr:rowOff>
    </xdr:to>
    <xdr:pic>
      <xdr:nvPicPr>
        <xdr:cNvPr id="446" name="Имя " descr="Descr ">
          <a:extLst>
            <a:ext uri="{FF2B5EF4-FFF2-40B4-BE49-F238E27FC236}">
              <a16:creationId xmlns:a16="http://schemas.microsoft.com/office/drawing/2014/main" id="{00000000-0008-0000-0000-0000B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419100</xdr:colOff>
      <xdr:row>450</xdr:row>
      <xdr:rowOff>9525</xdr:rowOff>
    </xdr:from>
    <xdr:to>
      <xdr:col>2</xdr:col>
      <xdr:colOff>1162050</xdr:colOff>
      <xdr:row>450</xdr:row>
      <xdr:rowOff>1057275</xdr:rowOff>
    </xdr:to>
    <xdr:pic>
      <xdr:nvPicPr>
        <xdr:cNvPr id="447" name="Имя " descr="Descr ">
          <a:extLst>
            <a:ext uri="{FF2B5EF4-FFF2-40B4-BE49-F238E27FC236}">
              <a16:creationId xmlns:a16="http://schemas.microsoft.com/office/drawing/2014/main" id="{00000000-0008-0000-0000-0000B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247650</xdr:colOff>
      <xdr:row>451</xdr:row>
      <xdr:rowOff>9525</xdr:rowOff>
    </xdr:from>
    <xdr:to>
      <xdr:col>2</xdr:col>
      <xdr:colOff>1333500</xdr:colOff>
      <xdr:row>451</xdr:row>
      <xdr:rowOff>1057275</xdr:rowOff>
    </xdr:to>
    <xdr:pic>
      <xdr:nvPicPr>
        <xdr:cNvPr id="448" name="Имя " descr="Descr ">
          <a:extLst>
            <a:ext uri="{FF2B5EF4-FFF2-40B4-BE49-F238E27FC236}">
              <a16:creationId xmlns:a16="http://schemas.microsoft.com/office/drawing/2014/main" id="{00000000-0008-0000-0000-0000C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381000</xdr:colOff>
      <xdr:row>452</xdr:row>
      <xdr:rowOff>9525</xdr:rowOff>
    </xdr:from>
    <xdr:to>
      <xdr:col>2</xdr:col>
      <xdr:colOff>1200150</xdr:colOff>
      <xdr:row>452</xdr:row>
      <xdr:rowOff>1057275</xdr:rowOff>
    </xdr:to>
    <xdr:pic>
      <xdr:nvPicPr>
        <xdr:cNvPr id="449" name="Имя " descr="Descr ">
          <a:extLst>
            <a:ext uri="{FF2B5EF4-FFF2-40B4-BE49-F238E27FC236}">
              <a16:creationId xmlns:a16="http://schemas.microsoft.com/office/drawing/2014/main" id="{00000000-0008-0000-0000-0000C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400050</xdr:colOff>
      <xdr:row>453</xdr:row>
      <xdr:rowOff>9525</xdr:rowOff>
    </xdr:from>
    <xdr:to>
      <xdr:col>2</xdr:col>
      <xdr:colOff>1181100</xdr:colOff>
      <xdr:row>453</xdr:row>
      <xdr:rowOff>1057275</xdr:rowOff>
    </xdr:to>
    <xdr:pic>
      <xdr:nvPicPr>
        <xdr:cNvPr id="450" name="Имя " descr="Descr ">
          <a:extLst>
            <a:ext uri="{FF2B5EF4-FFF2-40B4-BE49-F238E27FC236}">
              <a16:creationId xmlns:a16="http://schemas.microsoft.com/office/drawing/2014/main" id="{00000000-0008-0000-0000-0000C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371475</xdr:colOff>
      <xdr:row>454</xdr:row>
      <xdr:rowOff>9525</xdr:rowOff>
    </xdr:from>
    <xdr:to>
      <xdr:col>2</xdr:col>
      <xdr:colOff>1209675</xdr:colOff>
      <xdr:row>454</xdr:row>
      <xdr:rowOff>1057275</xdr:rowOff>
    </xdr:to>
    <xdr:pic>
      <xdr:nvPicPr>
        <xdr:cNvPr id="451" name="Имя " descr="Descr ">
          <a:extLst>
            <a:ext uri="{FF2B5EF4-FFF2-40B4-BE49-F238E27FC236}">
              <a16:creationId xmlns:a16="http://schemas.microsoft.com/office/drawing/2014/main" id="{00000000-0008-0000-0000-0000C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400050</xdr:colOff>
      <xdr:row>455</xdr:row>
      <xdr:rowOff>9525</xdr:rowOff>
    </xdr:from>
    <xdr:to>
      <xdr:col>2</xdr:col>
      <xdr:colOff>1190625</xdr:colOff>
      <xdr:row>455</xdr:row>
      <xdr:rowOff>1057275</xdr:rowOff>
    </xdr:to>
    <xdr:pic>
      <xdr:nvPicPr>
        <xdr:cNvPr id="452" name="Имя " descr="Descr ">
          <a:extLst>
            <a:ext uri="{FF2B5EF4-FFF2-40B4-BE49-F238E27FC236}">
              <a16:creationId xmlns:a16="http://schemas.microsoft.com/office/drawing/2014/main" id="{00000000-0008-0000-0000-0000C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428625</xdr:colOff>
      <xdr:row>456</xdr:row>
      <xdr:rowOff>0</xdr:rowOff>
    </xdr:from>
    <xdr:to>
      <xdr:col>2</xdr:col>
      <xdr:colOff>1152525</xdr:colOff>
      <xdr:row>456</xdr:row>
      <xdr:rowOff>1057275</xdr:rowOff>
    </xdr:to>
    <xdr:pic>
      <xdr:nvPicPr>
        <xdr:cNvPr id="453" name="Имя " descr="Descr ">
          <a:extLst>
            <a:ext uri="{FF2B5EF4-FFF2-40B4-BE49-F238E27FC236}">
              <a16:creationId xmlns:a16="http://schemas.microsoft.com/office/drawing/2014/main" id="{00000000-0008-0000-0000-0000C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438150</xdr:colOff>
      <xdr:row>457</xdr:row>
      <xdr:rowOff>9525</xdr:rowOff>
    </xdr:from>
    <xdr:to>
      <xdr:col>2</xdr:col>
      <xdr:colOff>1152525</xdr:colOff>
      <xdr:row>457</xdr:row>
      <xdr:rowOff>1057275</xdr:rowOff>
    </xdr:to>
    <xdr:pic>
      <xdr:nvPicPr>
        <xdr:cNvPr id="454" name="Имя " descr="Descr ">
          <a:extLst>
            <a:ext uri="{FF2B5EF4-FFF2-40B4-BE49-F238E27FC236}">
              <a16:creationId xmlns:a16="http://schemas.microsoft.com/office/drawing/2014/main" id="{00000000-0008-0000-0000-0000C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381000</xdr:colOff>
      <xdr:row>458</xdr:row>
      <xdr:rowOff>0</xdr:rowOff>
    </xdr:from>
    <xdr:to>
      <xdr:col>2</xdr:col>
      <xdr:colOff>1209675</xdr:colOff>
      <xdr:row>458</xdr:row>
      <xdr:rowOff>1057275</xdr:rowOff>
    </xdr:to>
    <xdr:pic>
      <xdr:nvPicPr>
        <xdr:cNvPr id="455" name="Имя " descr="Descr ">
          <a:extLst>
            <a:ext uri="{FF2B5EF4-FFF2-40B4-BE49-F238E27FC236}">
              <a16:creationId xmlns:a16="http://schemas.microsoft.com/office/drawing/2014/main" id="{00000000-0008-0000-0000-0000C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400050</xdr:colOff>
      <xdr:row>459</xdr:row>
      <xdr:rowOff>9525</xdr:rowOff>
    </xdr:from>
    <xdr:to>
      <xdr:col>2</xdr:col>
      <xdr:colOff>1190625</xdr:colOff>
      <xdr:row>459</xdr:row>
      <xdr:rowOff>1057275</xdr:rowOff>
    </xdr:to>
    <xdr:pic>
      <xdr:nvPicPr>
        <xdr:cNvPr id="456" name="Имя " descr="Descr ">
          <a:extLst>
            <a:ext uri="{FF2B5EF4-FFF2-40B4-BE49-F238E27FC236}">
              <a16:creationId xmlns:a16="http://schemas.microsoft.com/office/drawing/2014/main" id="{00000000-0008-0000-0000-0000C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266700</xdr:colOff>
      <xdr:row>460</xdr:row>
      <xdr:rowOff>9525</xdr:rowOff>
    </xdr:from>
    <xdr:to>
      <xdr:col>2</xdr:col>
      <xdr:colOff>1314450</xdr:colOff>
      <xdr:row>460</xdr:row>
      <xdr:rowOff>1057275</xdr:rowOff>
    </xdr:to>
    <xdr:pic>
      <xdr:nvPicPr>
        <xdr:cNvPr id="457" name="Имя " descr="Descr ">
          <a:extLst>
            <a:ext uri="{FF2B5EF4-FFF2-40B4-BE49-F238E27FC236}">
              <a16:creationId xmlns:a16="http://schemas.microsoft.com/office/drawing/2014/main" id="{00000000-0008-0000-0000-0000C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266700</xdr:colOff>
      <xdr:row>461</xdr:row>
      <xdr:rowOff>9525</xdr:rowOff>
    </xdr:from>
    <xdr:to>
      <xdr:col>2</xdr:col>
      <xdr:colOff>1314450</xdr:colOff>
      <xdr:row>461</xdr:row>
      <xdr:rowOff>1057275</xdr:rowOff>
    </xdr:to>
    <xdr:pic>
      <xdr:nvPicPr>
        <xdr:cNvPr id="458" name="Имя " descr="Descr ">
          <a:extLst>
            <a:ext uri="{FF2B5EF4-FFF2-40B4-BE49-F238E27FC236}">
              <a16:creationId xmlns:a16="http://schemas.microsoft.com/office/drawing/2014/main" id="{00000000-0008-0000-0000-0000C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419100</xdr:colOff>
      <xdr:row>462</xdr:row>
      <xdr:rowOff>9525</xdr:rowOff>
    </xdr:from>
    <xdr:to>
      <xdr:col>2</xdr:col>
      <xdr:colOff>1171575</xdr:colOff>
      <xdr:row>462</xdr:row>
      <xdr:rowOff>1057275</xdr:rowOff>
    </xdr:to>
    <xdr:pic>
      <xdr:nvPicPr>
        <xdr:cNvPr id="459" name="Имя " descr="Descr ">
          <a:extLst>
            <a:ext uri="{FF2B5EF4-FFF2-40B4-BE49-F238E27FC236}">
              <a16:creationId xmlns:a16="http://schemas.microsoft.com/office/drawing/2014/main" id="{00000000-0008-0000-0000-0000C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371475</xdr:colOff>
      <xdr:row>463</xdr:row>
      <xdr:rowOff>9525</xdr:rowOff>
    </xdr:from>
    <xdr:to>
      <xdr:col>2</xdr:col>
      <xdr:colOff>1219200</xdr:colOff>
      <xdr:row>463</xdr:row>
      <xdr:rowOff>1047750</xdr:rowOff>
    </xdr:to>
    <xdr:pic>
      <xdr:nvPicPr>
        <xdr:cNvPr id="460" name="Имя " descr="Descr ">
          <a:extLst>
            <a:ext uri="{FF2B5EF4-FFF2-40B4-BE49-F238E27FC236}">
              <a16:creationId xmlns:a16="http://schemas.microsoft.com/office/drawing/2014/main" id="{00000000-0008-0000-0000-0000C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409575</xdr:colOff>
      <xdr:row>464</xdr:row>
      <xdr:rowOff>9525</xdr:rowOff>
    </xdr:from>
    <xdr:to>
      <xdr:col>2</xdr:col>
      <xdr:colOff>1171575</xdr:colOff>
      <xdr:row>464</xdr:row>
      <xdr:rowOff>1057275</xdr:rowOff>
    </xdr:to>
    <xdr:pic>
      <xdr:nvPicPr>
        <xdr:cNvPr id="461" name="Имя " descr="Descr ">
          <a:extLst>
            <a:ext uri="{FF2B5EF4-FFF2-40B4-BE49-F238E27FC236}">
              <a16:creationId xmlns:a16="http://schemas.microsoft.com/office/drawing/2014/main" id="{00000000-0008-0000-0000-0000C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438150</xdr:colOff>
      <xdr:row>465</xdr:row>
      <xdr:rowOff>9525</xdr:rowOff>
    </xdr:from>
    <xdr:to>
      <xdr:col>2</xdr:col>
      <xdr:colOff>1143000</xdr:colOff>
      <xdr:row>465</xdr:row>
      <xdr:rowOff>1057275</xdr:rowOff>
    </xdr:to>
    <xdr:pic>
      <xdr:nvPicPr>
        <xdr:cNvPr id="462" name="Имя " descr="Descr ">
          <a:extLst>
            <a:ext uri="{FF2B5EF4-FFF2-40B4-BE49-F238E27FC236}">
              <a16:creationId xmlns:a16="http://schemas.microsoft.com/office/drawing/2014/main" id="{00000000-0008-0000-0000-0000C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381000</xdr:colOff>
      <xdr:row>466</xdr:row>
      <xdr:rowOff>9525</xdr:rowOff>
    </xdr:from>
    <xdr:to>
      <xdr:col>2</xdr:col>
      <xdr:colOff>1200150</xdr:colOff>
      <xdr:row>466</xdr:row>
      <xdr:rowOff>1057275</xdr:rowOff>
    </xdr:to>
    <xdr:pic>
      <xdr:nvPicPr>
        <xdr:cNvPr id="463" name="Имя " descr="Descr ">
          <a:extLst>
            <a:ext uri="{FF2B5EF4-FFF2-40B4-BE49-F238E27FC236}">
              <a16:creationId xmlns:a16="http://schemas.microsoft.com/office/drawing/2014/main" id="{00000000-0008-0000-0000-0000C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409575</xdr:colOff>
      <xdr:row>467</xdr:row>
      <xdr:rowOff>9525</xdr:rowOff>
    </xdr:from>
    <xdr:to>
      <xdr:col>2</xdr:col>
      <xdr:colOff>1171575</xdr:colOff>
      <xdr:row>467</xdr:row>
      <xdr:rowOff>1057275</xdr:rowOff>
    </xdr:to>
    <xdr:pic>
      <xdr:nvPicPr>
        <xdr:cNvPr id="464" name="Имя " descr="Descr ">
          <a:extLst>
            <a:ext uri="{FF2B5EF4-FFF2-40B4-BE49-F238E27FC236}">
              <a16:creationId xmlns:a16="http://schemas.microsoft.com/office/drawing/2014/main" id="{00000000-0008-0000-0000-0000D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438150</xdr:colOff>
      <xdr:row>468</xdr:row>
      <xdr:rowOff>9525</xdr:rowOff>
    </xdr:from>
    <xdr:to>
      <xdr:col>2</xdr:col>
      <xdr:colOff>1152525</xdr:colOff>
      <xdr:row>468</xdr:row>
      <xdr:rowOff>1057275</xdr:rowOff>
    </xdr:to>
    <xdr:pic>
      <xdr:nvPicPr>
        <xdr:cNvPr id="465" name="Имя " descr="Descr ">
          <a:extLst>
            <a:ext uri="{FF2B5EF4-FFF2-40B4-BE49-F238E27FC236}">
              <a16:creationId xmlns:a16="http://schemas.microsoft.com/office/drawing/2014/main" id="{00000000-0008-0000-0000-0000D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428625</xdr:colOff>
      <xdr:row>469</xdr:row>
      <xdr:rowOff>9525</xdr:rowOff>
    </xdr:from>
    <xdr:to>
      <xdr:col>2</xdr:col>
      <xdr:colOff>1162050</xdr:colOff>
      <xdr:row>469</xdr:row>
      <xdr:rowOff>1057275</xdr:rowOff>
    </xdr:to>
    <xdr:pic>
      <xdr:nvPicPr>
        <xdr:cNvPr id="466" name="Имя " descr="Descr ">
          <a:extLst>
            <a:ext uri="{FF2B5EF4-FFF2-40B4-BE49-F238E27FC236}">
              <a16:creationId xmlns:a16="http://schemas.microsoft.com/office/drawing/2014/main" id="{00000000-0008-0000-0000-0000D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428625</xdr:colOff>
      <xdr:row>470</xdr:row>
      <xdr:rowOff>0</xdr:rowOff>
    </xdr:from>
    <xdr:to>
      <xdr:col>2</xdr:col>
      <xdr:colOff>1152525</xdr:colOff>
      <xdr:row>470</xdr:row>
      <xdr:rowOff>1057275</xdr:rowOff>
    </xdr:to>
    <xdr:pic>
      <xdr:nvPicPr>
        <xdr:cNvPr id="467" name="Имя " descr="Descr ">
          <a:extLst>
            <a:ext uri="{FF2B5EF4-FFF2-40B4-BE49-F238E27FC236}">
              <a16:creationId xmlns:a16="http://schemas.microsoft.com/office/drawing/2014/main" id="{00000000-0008-0000-0000-0000D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428625</xdr:colOff>
      <xdr:row>471</xdr:row>
      <xdr:rowOff>9525</xdr:rowOff>
    </xdr:from>
    <xdr:to>
      <xdr:col>2</xdr:col>
      <xdr:colOff>1152525</xdr:colOff>
      <xdr:row>471</xdr:row>
      <xdr:rowOff>1057275</xdr:rowOff>
    </xdr:to>
    <xdr:pic>
      <xdr:nvPicPr>
        <xdr:cNvPr id="468" name="Имя " descr="Descr ">
          <a:extLst>
            <a:ext uri="{FF2B5EF4-FFF2-40B4-BE49-F238E27FC236}">
              <a16:creationId xmlns:a16="http://schemas.microsoft.com/office/drawing/2014/main" id="{00000000-0008-0000-0000-0000D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323850</xdr:colOff>
      <xdr:row>472</xdr:row>
      <xdr:rowOff>9525</xdr:rowOff>
    </xdr:from>
    <xdr:to>
      <xdr:col>2</xdr:col>
      <xdr:colOff>1257300</xdr:colOff>
      <xdr:row>472</xdr:row>
      <xdr:rowOff>1057275</xdr:rowOff>
    </xdr:to>
    <xdr:pic>
      <xdr:nvPicPr>
        <xdr:cNvPr id="469" name="Имя " descr="Descr ">
          <a:extLst>
            <a:ext uri="{FF2B5EF4-FFF2-40B4-BE49-F238E27FC236}">
              <a16:creationId xmlns:a16="http://schemas.microsoft.com/office/drawing/2014/main" id="{00000000-0008-0000-0000-0000D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352425</xdr:colOff>
      <xdr:row>473</xdr:row>
      <xdr:rowOff>9525</xdr:rowOff>
    </xdr:from>
    <xdr:to>
      <xdr:col>2</xdr:col>
      <xdr:colOff>1238250</xdr:colOff>
      <xdr:row>473</xdr:row>
      <xdr:rowOff>1057275</xdr:rowOff>
    </xdr:to>
    <xdr:pic>
      <xdr:nvPicPr>
        <xdr:cNvPr id="470" name="Имя " descr="Descr ">
          <a:extLst>
            <a:ext uri="{FF2B5EF4-FFF2-40B4-BE49-F238E27FC236}">
              <a16:creationId xmlns:a16="http://schemas.microsoft.com/office/drawing/2014/main" id="{00000000-0008-0000-0000-0000D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342900</xdr:colOff>
      <xdr:row>474</xdr:row>
      <xdr:rowOff>9525</xdr:rowOff>
    </xdr:from>
    <xdr:to>
      <xdr:col>2</xdr:col>
      <xdr:colOff>1238250</xdr:colOff>
      <xdr:row>474</xdr:row>
      <xdr:rowOff>1057275</xdr:rowOff>
    </xdr:to>
    <xdr:pic>
      <xdr:nvPicPr>
        <xdr:cNvPr id="471" name="Имя " descr="Descr ">
          <a:extLst>
            <a:ext uri="{FF2B5EF4-FFF2-40B4-BE49-F238E27FC236}">
              <a16:creationId xmlns:a16="http://schemas.microsoft.com/office/drawing/2014/main" id="{00000000-0008-0000-0000-0000D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352425</xdr:colOff>
      <xdr:row>475</xdr:row>
      <xdr:rowOff>9525</xdr:rowOff>
    </xdr:from>
    <xdr:to>
      <xdr:col>2</xdr:col>
      <xdr:colOff>1228725</xdr:colOff>
      <xdr:row>475</xdr:row>
      <xdr:rowOff>1057275</xdr:rowOff>
    </xdr:to>
    <xdr:pic>
      <xdr:nvPicPr>
        <xdr:cNvPr id="472" name="Имя " descr="Descr ">
          <a:extLst>
            <a:ext uri="{FF2B5EF4-FFF2-40B4-BE49-F238E27FC236}">
              <a16:creationId xmlns:a16="http://schemas.microsoft.com/office/drawing/2014/main" id="{00000000-0008-0000-0000-0000D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409575</xdr:colOff>
      <xdr:row>476</xdr:row>
      <xdr:rowOff>9525</xdr:rowOff>
    </xdr:from>
    <xdr:to>
      <xdr:col>2</xdr:col>
      <xdr:colOff>1171575</xdr:colOff>
      <xdr:row>476</xdr:row>
      <xdr:rowOff>1057275</xdr:rowOff>
    </xdr:to>
    <xdr:pic>
      <xdr:nvPicPr>
        <xdr:cNvPr id="473" name="Имя " descr="Descr ">
          <a:extLst>
            <a:ext uri="{FF2B5EF4-FFF2-40B4-BE49-F238E27FC236}">
              <a16:creationId xmlns:a16="http://schemas.microsoft.com/office/drawing/2014/main" id="{00000000-0008-0000-0000-0000D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361950</xdr:colOff>
      <xdr:row>477</xdr:row>
      <xdr:rowOff>9525</xdr:rowOff>
    </xdr:from>
    <xdr:to>
      <xdr:col>2</xdr:col>
      <xdr:colOff>1228725</xdr:colOff>
      <xdr:row>477</xdr:row>
      <xdr:rowOff>1057275</xdr:rowOff>
    </xdr:to>
    <xdr:pic>
      <xdr:nvPicPr>
        <xdr:cNvPr id="474" name="Имя " descr="Descr ">
          <a:extLst>
            <a:ext uri="{FF2B5EF4-FFF2-40B4-BE49-F238E27FC236}">
              <a16:creationId xmlns:a16="http://schemas.microsoft.com/office/drawing/2014/main" id="{00000000-0008-0000-0000-0000D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333375</xdr:colOff>
      <xdr:row>478</xdr:row>
      <xdr:rowOff>9525</xdr:rowOff>
    </xdr:from>
    <xdr:to>
      <xdr:col>2</xdr:col>
      <xdr:colOff>1247775</xdr:colOff>
      <xdr:row>478</xdr:row>
      <xdr:rowOff>1057275</xdr:rowOff>
    </xdr:to>
    <xdr:pic>
      <xdr:nvPicPr>
        <xdr:cNvPr id="475" name="Имя " descr="Descr ">
          <a:extLst>
            <a:ext uri="{FF2B5EF4-FFF2-40B4-BE49-F238E27FC236}">
              <a16:creationId xmlns:a16="http://schemas.microsoft.com/office/drawing/2014/main" id="{00000000-0008-0000-0000-0000D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361950</xdr:colOff>
      <xdr:row>479</xdr:row>
      <xdr:rowOff>9525</xdr:rowOff>
    </xdr:from>
    <xdr:to>
      <xdr:col>2</xdr:col>
      <xdr:colOff>1219200</xdr:colOff>
      <xdr:row>479</xdr:row>
      <xdr:rowOff>1057275</xdr:rowOff>
    </xdr:to>
    <xdr:pic>
      <xdr:nvPicPr>
        <xdr:cNvPr id="476" name="Имя " descr="Descr ">
          <a:extLst>
            <a:ext uri="{FF2B5EF4-FFF2-40B4-BE49-F238E27FC236}">
              <a16:creationId xmlns:a16="http://schemas.microsoft.com/office/drawing/2014/main" id="{00000000-0008-0000-0000-0000D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342900</xdr:colOff>
      <xdr:row>480</xdr:row>
      <xdr:rowOff>9525</xdr:rowOff>
    </xdr:from>
    <xdr:to>
      <xdr:col>2</xdr:col>
      <xdr:colOff>1247775</xdr:colOff>
      <xdr:row>480</xdr:row>
      <xdr:rowOff>1057275</xdr:rowOff>
    </xdr:to>
    <xdr:pic>
      <xdr:nvPicPr>
        <xdr:cNvPr id="477" name="Имя " descr="Descr ">
          <a:extLst>
            <a:ext uri="{FF2B5EF4-FFF2-40B4-BE49-F238E27FC236}">
              <a16:creationId xmlns:a16="http://schemas.microsoft.com/office/drawing/2014/main" id="{00000000-0008-0000-0000-0000D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371475</xdr:colOff>
      <xdr:row>481</xdr:row>
      <xdr:rowOff>9525</xdr:rowOff>
    </xdr:from>
    <xdr:to>
      <xdr:col>2</xdr:col>
      <xdr:colOff>1219200</xdr:colOff>
      <xdr:row>481</xdr:row>
      <xdr:rowOff>1047750</xdr:rowOff>
    </xdr:to>
    <xdr:pic>
      <xdr:nvPicPr>
        <xdr:cNvPr id="478" name="Имя " descr="Descr ">
          <a:extLst>
            <a:ext uri="{FF2B5EF4-FFF2-40B4-BE49-F238E27FC236}">
              <a16:creationId xmlns:a16="http://schemas.microsoft.com/office/drawing/2014/main" id="{00000000-0008-0000-0000-0000D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409575</xdr:colOff>
      <xdr:row>482</xdr:row>
      <xdr:rowOff>9525</xdr:rowOff>
    </xdr:from>
    <xdr:to>
      <xdr:col>2</xdr:col>
      <xdr:colOff>1181100</xdr:colOff>
      <xdr:row>482</xdr:row>
      <xdr:rowOff>1047750</xdr:rowOff>
    </xdr:to>
    <xdr:pic>
      <xdr:nvPicPr>
        <xdr:cNvPr id="479" name="Имя " descr="Descr ">
          <a:extLst>
            <a:ext uri="{FF2B5EF4-FFF2-40B4-BE49-F238E27FC236}">
              <a16:creationId xmlns:a16="http://schemas.microsoft.com/office/drawing/2014/main" id="{00000000-0008-0000-0000-0000D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438150</xdr:colOff>
      <xdr:row>483</xdr:row>
      <xdr:rowOff>9525</xdr:rowOff>
    </xdr:from>
    <xdr:to>
      <xdr:col>2</xdr:col>
      <xdr:colOff>1152525</xdr:colOff>
      <xdr:row>483</xdr:row>
      <xdr:rowOff>1057275</xdr:rowOff>
    </xdr:to>
    <xdr:pic>
      <xdr:nvPicPr>
        <xdr:cNvPr id="480" name="Имя " descr="Descr ">
          <a:extLst>
            <a:ext uri="{FF2B5EF4-FFF2-40B4-BE49-F238E27FC236}">
              <a16:creationId xmlns:a16="http://schemas.microsoft.com/office/drawing/2014/main" id="{00000000-0008-0000-0000-0000E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484</xdr:row>
      <xdr:rowOff>304800</xdr:rowOff>
    </xdr:from>
    <xdr:to>
      <xdr:col>2</xdr:col>
      <xdr:colOff>1581150</xdr:colOff>
      <xdr:row>484</xdr:row>
      <xdr:rowOff>752475</xdr:rowOff>
    </xdr:to>
    <xdr:pic>
      <xdr:nvPicPr>
        <xdr:cNvPr id="481" name="Имя " descr="Descr ">
          <a:extLst>
            <a:ext uri="{FF2B5EF4-FFF2-40B4-BE49-F238E27FC236}">
              <a16:creationId xmlns:a16="http://schemas.microsoft.com/office/drawing/2014/main" id="{00000000-0008-0000-0000-0000E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485</xdr:row>
      <xdr:rowOff>228600</xdr:rowOff>
    </xdr:from>
    <xdr:to>
      <xdr:col>2</xdr:col>
      <xdr:colOff>1581150</xdr:colOff>
      <xdr:row>485</xdr:row>
      <xdr:rowOff>838200</xdr:rowOff>
    </xdr:to>
    <xdr:pic>
      <xdr:nvPicPr>
        <xdr:cNvPr id="482" name="Имя " descr="Descr ">
          <a:extLst>
            <a:ext uri="{FF2B5EF4-FFF2-40B4-BE49-F238E27FC236}">
              <a16:creationId xmlns:a16="http://schemas.microsoft.com/office/drawing/2014/main" id="{00000000-0008-0000-0000-0000E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486</xdr:row>
      <xdr:rowOff>257175</xdr:rowOff>
    </xdr:from>
    <xdr:to>
      <xdr:col>2</xdr:col>
      <xdr:colOff>1581150</xdr:colOff>
      <xdr:row>486</xdr:row>
      <xdr:rowOff>809625</xdr:rowOff>
    </xdr:to>
    <xdr:pic>
      <xdr:nvPicPr>
        <xdr:cNvPr id="483" name="Имя " descr="Descr ">
          <a:extLst>
            <a:ext uri="{FF2B5EF4-FFF2-40B4-BE49-F238E27FC236}">
              <a16:creationId xmlns:a16="http://schemas.microsoft.com/office/drawing/2014/main" id="{00000000-0008-0000-0000-0000E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487</xdr:row>
      <xdr:rowOff>295275</xdr:rowOff>
    </xdr:from>
    <xdr:to>
      <xdr:col>2</xdr:col>
      <xdr:colOff>1581150</xdr:colOff>
      <xdr:row>487</xdr:row>
      <xdr:rowOff>762000</xdr:rowOff>
    </xdr:to>
    <xdr:pic>
      <xdr:nvPicPr>
        <xdr:cNvPr id="484" name="Имя " descr="Descr ">
          <a:extLst>
            <a:ext uri="{FF2B5EF4-FFF2-40B4-BE49-F238E27FC236}">
              <a16:creationId xmlns:a16="http://schemas.microsoft.com/office/drawing/2014/main" id="{00000000-0008-0000-0000-0000E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266700</xdr:colOff>
      <xdr:row>488</xdr:row>
      <xdr:rowOff>9525</xdr:rowOff>
    </xdr:from>
    <xdr:to>
      <xdr:col>2</xdr:col>
      <xdr:colOff>1323975</xdr:colOff>
      <xdr:row>488</xdr:row>
      <xdr:rowOff>1057275</xdr:rowOff>
    </xdr:to>
    <xdr:pic>
      <xdr:nvPicPr>
        <xdr:cNvPr id="485" name="Имя " descr="Descr ">
          <a:extLst>
            <a:ext uri="{FF2B5EF4-FFF2-40B4-BE49-F238E27FC236}">
              <a16:creationId xmlns:a16="http://schemas.microsoft.com/office/drawing/2014/main" id="{00000000-0008-0000-0000-0000E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66675</xdr:colOff>
      <xdr:row>489</xdr:row>
      <xdr:rowOff>9525</xdr:rowOff>
    </xdr:from>
    <xdr:to>
      <xdr:col>2</xdr:col>
      <xdr:colOff>1514475</xdr:colOff>
      <xdr:row>489</xdr:row>
      <xdr:rowOff>1057275</xdr:rowOff>
    </xdr:to>
    <xdr:pic>
      <xdr:nvPicPr>
        <xdr:cNvPr id="486" name="Имя " descr="Descr ">
          <a:extLst>
            <a:ext uri="{FF2B5EF4-FFF2-40B4-BE49-F238E27FC236}">
              <a16:creationId xmlns:a16="http://schemas.microsoft.com/office/drawing/2014/main" id="{00000000-0008-0000-0000-0000E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104775</xdr:colOff>
      <xdr:row>490</xdr:row>
      <xdr:rowOff>9525</xdr:rowOff>
    </xdr:from>
    <xdr:to>
      <xdr:col>2</xdr:col>
      <xdr:colOff>1476375</xdr:colOff>
      <xdr:row>490</xdr:row>
      <xdr:rowOff>1057275</xdr:rowOff>
    </xdr:to>
    <xdr:pic>
      <xdr:nvPicPr>
        <xdr:cNvPr id="487" name="Имя " descr="Descr ">
          <a:extLst>
            <a:ext uri="{FF2B5EF4-FFF2-40B4-BE49-F238E27FC236}">
              <a16:creationId xmlns:a16="http://schemas.microsoft.com/office/drawing/2014/main" id="{00000000-0008-0000-0000-0000E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491</xdr:row>
      <xdr:rowOff>95250</xdr:rowOff>
    </xdr:from>
    <xdr:to>
      <xdr:col>2</xdr:col>
      <xdr:colOff>1581150</xdr:colOff>
      <xdr:row>491</xdr:row>
      <xdr:rowOff>971550</xdr:rowOff>
    </xdr:to>
    <xdr:pic>
      <xdr:nvPicPr>
        <xdr:cNvPr id="488" name="Имя " descr="Descr ">
          <a:extLst>
            <a:ext uri="{FF2B5EF4-FFF2-40B4-BE49-F238E27FC236}">
              <a16:creationId xmlns:a16="http://schemas.microsoft.com/office/drawing/2014/main" id="{00000000-0008-0000-0000-0000E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314325</xdr:colOff>
      <xdr:row>492</xdr:row>
      <xdr:rowOff>9525</xdr:rowOff>
    </xdr:from>
    <xdr:to>
      <xdr:col>2</xdr:col>
      <xdr:colOff>1266825</xdr:colOff>
      <xdr:row>492</xdr:row>
      <xdr:rowOff>1057275</xdr:rowOff>
    </xdr:to>
    <xdr:pic>
      <xdr:nvPicPr>
        <xdr:cNvPr id="489" name="Имя " descr="Descr ">
          <a:extLst>
            <a:ext uri="{FF2B5EF4-FFF2-40B4-BE49-F238E27FC236}">
              <a16:creationId xmlns:a16="http://schemas.microsoft.com/office/drawing/2014/main" id="{00000000-0008-0000-0000-0000E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28575</xdr:colOff>
      <xdr:row>493</xdr:row>
      <xdr:rowOff>9525</xdr:rowOff>
    </xdr:from>
    <xdr:to>
      <xdr:col>2</xdr:col>
      <xdr:colOff>1562100</xdr:colOff>
      <xdr:row>493</xdr:row>
      <xdr:rowOff>1057275</xdr:rowOff>
    </xdr:to>
    <xdr:pic>
      <xdr:nvPicPr>
        <xdr:cNvPr id="490" name="Имя " descr="Descr ">
          <a:extLst>
            <a:ext uri="{FF2B5EF4-FFF2-40B4-BE49-F238E27FC236}">
              <a16:creationId xmlns:a16="http://schemas.microsoft.com/office/drawing/2014/main" id="{00000000-0008-0000-0000-0000E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228600</xdr:colOff>
      <xdr:row>494</xdr:row>
      <xdr:rowOff>9525</xdr:rowOff>
    </xdr:from>
    <xdr:to>
      <xdr:col>2</xdr:col>
      <xdr:colOff>1362075</xdr:colOff>
      <xdr:row>494</xdr:row>
      <xdr:rowOff>1057275</xdr:rowOff>
    </xdr:to>
    <xdr:pic>
      <xdr:nvPicPr>
        <xdr:cNvPr id="491" name="Имя " descr="Descr ">
          <a:extLst>
            <a:ext uri="{FF2B5EF4-FFF2-40B4-BE49-F238E27FC236}">
              <a16:creationId xmlns:a16="http://schemas.microsoft.com/office/drawing/2014/main" id="{00000000-0008-0000-0000-0000E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200025</xdr:colOff>
      <xdr:row>495</xdr:row>
      <xdr:rowOff>9525</xdr:rowOff>
    </xdr:from>
    <xdr:to>
      <xdr:col>2</xdr:col>
      <xdr:colOff>1390650</xdr:colOff>
      <xdr:row>495</xdr:row>
      <xdr:rowOff>1057275</xdr:rowOff>
    </xdr:to>
    <xdr:pic>
      <xdr:nvPicPr>
        <xdr:cNvPr id="492" name="Имя " descr="Descr ">
          <a:extLst>
            <a:ext uri="{FF2B5EF4-FFF2-40B4-BE49-F238E27FC236}">
              <a16:creationId xmlns:a16="http://schemas.microsoft.com/office/drawing/2014/main" id="{00000000-0008-0000-0000-0000E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266700</xdr:colOff>
      <xdr:row>496</xdr:row>
      <xdr:rowOff>9525</xdr:rowOff>
    </xdr:from>
    <xdr:to>
      <xdr:col>2</xdr:col>
      <xdr:colOff>1314450</xdr:colOff>
      <xdr:row>496</xdr:row>
      <xdr:rowOff>1057275</xdr:rowOff>
    </xdr:to>
    <xdr:pic>
      <xdr:nvPicPr>
        <xdr:cNvPr id="493" name="Имя " descr="Descr ">
          <a:extLst>
            <a:ext uri="{FF2B5EF4-FFF2-40B4-BE49-F238E27FC236}">
              <a16:creationId xmlns:a16="http://schemas.microsoft.com/office/drawing/2014/main" id="{00000000-0008-0000-0000-0000E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219075</xdr:colOff>
      <xdr:row>497</xdr:row>
      <xdr:rowOff>9525</xdr:rowOff>
    </xdr:from>
    <xdr:to>
      <xdr:col>2</xdr:col>
      <xdr:colOff>1362075</xdr:colOff>
      <xdr:row>497</xdr:row>
      <xdr:rowOff>1057275</xdr:rowOff>
    </xdr:to>
    <xdr:pic>
      <xdr:nvPicPr>
        <xdr:cNvPr id="494" name="Имя " descr="Descr ">
          <a:extLst>
            <a:ext uri="{FF2B5EF4-FFF2-40B4-BE49-F238E27FC236}">
              <a16:creationId xmlns:a16="http://schemas.microsoft.com/office/drawing/2014/main" id="{00000000-0008-0000-0000-0000E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619125</xdr:colOff>
      <xdr:row>498</xdr:row>
      <xdr:rowOff>0</xdr:rowOff>
    </xdr:from>
    <xdr:to>
      <xdr:col>2</xdr:col>
      <xdr:colOff>971550</xdr:colOff>
      <xdr:row>498</xdr:row>
      <xdr:rowOff>1057275</xdr:rowOff>
    </xdr:to>
    <xdr:pic>
      <xdr:nvPicPr>
        <xdr:cNvPr id="495" name="Имя " descr="Descr ">
          <a:extLst>
            <a:ext uri="{FF2B5EF4-FFF2-40B4-BE49-F238E27FC236}">
              <a16:creationId xmlns:a16="http://schemas.microsoft.com/office/drawing/2014/main" id="{00000000-0008-0000-0000-0000E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600075</xdr:colOff>
      <xdr:row>499</xdr:row>
      <xdr:rowOff>0</xdr:rowOff>
    </xdr:from>
    <xdr:to>
      <xdr:col>2</xdr:col>
      <xdr:colOff>981075</xdr:colOff>
      <xdr:row>499</xdr:row>
      <xdr:rowOff>1057275</xdr:rowOff>
    </xdr:to>
    <xdr:pic>
      <xdr:nvPicPr>
        <xdr:cNvPr id="496" name="Имя " descr="Descr ">
          <a:extLst>
            <a:ext uri="{FF2B5EF4-FFF2-40B4-BE49-F238E27FC236}">
              <a16:creationId xmlns:a16="http://schemas.microsoft.com/office/drawing/2014/main" id="{00000000-0008-0000-0000-0000F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619125</xdr:colOff>
      <xdr:row>500</xdr:row>
      <xdr:rowOff>9525</xdr:rowOff>
    </xdr:from>
    <xdr:to>
      <xdr:col>2</xdr:col>
      <xdr:colOff>962025</xdr:colOff>
      <xdr:row>500</xdr:row>
      <xdr:rowOff>1057275</xdr:rowOff>
    </xdr:to>
    <xdr:pic>
      <xdr:nvPicPr>
        <xdr:cNvPr id="497" name="Имя " descr="Descr ">
          <a:extLst>
            <a:ext uri="{FF2B5EF4-FFF2-40B4-BE49-F238E27FC236}">
              <a16:creationId xmlns:a16="http://schemas.microsoft.com/office/drawing/2014/main" id="{00000000-0008-0000-0000-0000F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628650</xdr:colOff>
      <xdr:row>501</xdr:row>
      <xdr:rowOff>9525</xdr:rowOff>
    </xdr:from>
    <xdr:to>
      <xdr:col>2</xdr:col>
      <xdr:colOff>952500</xdr:colOff>
      <xdr:row>501</xdr:row>
      <xdr:rowOff>1047750</xdr:rowOff>
    </xdr:to>
    <xdr:pic>
      <xdr:nvPicPr>
        <xdr:cNvPr id="498" name="Имя " descr="Descr ">
          <a:extLst>
            <a:ext uri="{FF2B5EF4-FFF2-40B4-BE49-F238E27FC236}">
              <a16:creationId xmlns:a16="http://schemas.microsoft.com/office/drawing/2014/main" id="{00000000-0008-0000-0000-0000F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600075</xdr:colOff>
      <xdr:row>502</xdr:row>
      <xdr:rowOff>0</xdr:rowOff>
    </xdr:from>
    <xdr:to>
      <xdr:col>2</xdr:col>
      <xdr:colOff>981075</xdr:colOff>
      <xdr:row>502</xdr:row>
      <xdr:rowOff>1057275</xdr:rowOff>
    </xdr:to>
    <xdr:pic>
      <xdr:nvPicPr>
        <xdr:cNvPr id="499" name="Имя " descr="Descr ">
          <a:extLst>
            <a:ext uri="{FF2B5EF4-FFF2-40B4-BE49-F238E27FC236}">
              <a16:creationId xmlns:a16="http://schemas.microsoft.com/office/drawing/2014/main" id="{00000000-0008-0000-0000-0000F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628650</xdr:colOff>
      <xdr:row>503</xdr:row>
      <xdr:rowOff>9525</xdr:rowOff>
    </xdr:from>
    <xdr:to>
      <xdr:col>2</xdr:col>
      <xdr:colOff>952500</xdr:colOff>
      <xdr:row>503</xdr:row>
      <xdr:rowOff>1047750</xdr:rowOff>
    </xdr:to>
    <xdr:pic>
      <xdr:nvPicPr>
        <xdr:cNvPr id="500" name="Имя " descr="Descr ">
          <a:extLst>
            <a:ext uri="{FF2B5EF4-FFF2-40B4-BE49-F238E27FC236}">
              <a16:creationId xmlns:a16="http://schemas.microsoft.com/office/drawing/2014/main" id="{00000000-0008-0000-0000-0000F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609600</xdr:colOff>
      <xdr:row>504</xdr:row>
      <xdr:rowOff>9525</xdr:rowOff>
    </xdr:from>
    <xdr:to>
      <xdr:col>2</xdr:col>
      <xdr:colOff>971550</xdr:colOff>
      <xdr:row>504</xdr:row>
      <xdr:rowOff>1057275</xdr:rowOff>
    </xdr:to>
    <xdr:pic>
      <xdr:nvPicPr>
        <xdr:cNvPr id="501" name="Имя " descr="Descr ">
          <a:extLst>
            <a:ext uri="{FF2B5EF4-FFF2-40B4-BE49-F238E27FC236}">
              <a16:creationId xmlns:a16="http://schemas.microsoft.com/office/drawing/2014/main" id="{00000000-0008-0000-0000-0000F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619125</xdr:colOff>
      <xdr:row>505</xdr:row>
      <xdr:rowOff>9525</xdr:rowOff>
    </xdr:from>
    <xdr:to>
      <xdr:col>2</xdr:col>
      <xdr:colOff>971550</xdr:colOff>
      <xdr:row>505</xdr:row>
      <xdr:rowOff>1047750</xdr:rowOff>
    </xdr:to>
    <xdr:pic>
      <xdr:nvPicPr>
        <xdr:cNvPr id="502" name="Имя " descr="Descr ">
          <a:extLst>
            <a:ext uri="{FF2B5EF4-FFF2-40B4-BE49-F238E27FC236}">
              <a16:creationId xmlns:a16="http://schemas.microsoft.com/office/drawing/2014/main" id="{00000000-0008-0000-0000-0000F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619125</xdr:colOff>
      <xdr:row>506</xdr:row>
      <xdr:rowOff>0</xdr:rowOff>
    </xdr:from>
    <xdr:to>
      <xdr:col>2</xdr:col>
      <xdr:colOff>971550</xdr:colOff>
      <xdr:row>506</xdr:row>
      <xdr:rowOff>1057275</xdr:rowOff>
    </xdr:to>
    <xdr:pic>
      <xdr:nvPicPr>
        <xdr:cNvPr id="503" name="Имя " descr="Descr ">
          <a:extLst>
            <a:ext uri="{FF2B5EF4-FFF2-40B4-BE49-F238E27FC236}">
              <a16:creationId xmlns:a16="http://schemas.microsoft.com/office/drawing/2014/main" id="{00000000-0008-0000-0000-0000F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266700</xdr:colOff>
      <xdr:row>507</xdr:row>
      <xdr:rowOff>9525</xdr:rowOff>
    </xdr:from>
    <xdr:to>
      <xdr:col>2</xdr:col>
      <xdr:colOff>1314450</xdr:colOff>
      <xdr:row>507</xdr:row>
      <xdr:rowOff>1057275</xdr:rowOff>
    </xdr:to>
    <xdr:pic>
      <xdr:nvPicPr>
        <xdr:cNvPr id="504" name="Имя " descr="Descr ">
          <a:extLst>
            <a:ext uri="{FF2B5EF4-FFF2-40B4-BE49-F238E27FC236}">
              <a16:creationId xmlns:a16="http://schemas.microsoft.com/office/drawing/2014/main" id="{00000000-0008-0000-0000-0000F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619125</xdr:colOff>
      <xdr:row>508</xdr:row>
      <xdr:rowOff>9525</xdr:rowOff>
    </xdr:from>
    <xdr:to>
      <xdr:col>2</xdr:col>
      <xdr:colOff>971550</xdr:colOff>
      <xdr:row>508</xdr:row>
      <xdr:rowOff>1047750</xdr:rowOff>
    </xdr:to>
    <xdr:pic>
      <xdr:nvPicPr>
        <xdr:cNvPr id="505" name="Имя " descr="Descr ">
          <a:extLst>
            <a:ext uri="{FF2B5EF4-FFF2-40B4-BE49-F238E27FC236}">
              <a16:creationId xmlns:a16="http://schemas.microsoft.com/office/drawing/2014/main" id="{00000000-0008-0000-0000-0000F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619125</xdr:colOff>
      <xdr:row>509</xdr:row>
      <xdr:rowOff>9525</xdr:rowOff>
    </xdr:from>
    <xdr:to>
      <xdr:col>2</xdr:col>
      <xdr:colOff>962025</xdr:colOff>
      <xdr:row>509</xdr:row>
      <xdr:rowOff>1057275</xdr:rowOff>
    </xdr:to>
    <xdr:pic>
      <xdr:nvPicPr>
        <xdr:cNvPr id="506" name="Имя " descr="Descr ">
          <a:extLst>
            <a:ext uri="{FF2B5EF4-FFF2-40B4-BE49-F238E27FC236}">
              <a16:creationId xmlns:a16="http://schemas.microsoft.com/office/drawing/2014/main" id="{00000000-0008-0000-0000-0000F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628650</xdr:colOff>
      <xdr:row>510</xdr:row>
      <xdr:rowOff>9525</xdr:rowOff>
    </xdr:from>
    <xdr:to>
      <xdr:col>2</xdr:col>
      <xdr:colOff>952500</xdr:colOff>
      <xdr:row>510</xdr:row>
      <xdr:rowOff>1047750</xdr:rowOff>
    </xdr:to>
    <xdr:pic>
      <xdr:nvPicPr>
        <xdr:cNvPr id="507" name="Имя " descr="Descr ">
          <a:extLst>
            <a:ext uri="{FF2B5EF4-FFF2-40B4-BE49-F238E27FC236}">
              <a16:creationId xmlns:a16="http://schemas.microsoft.com/office/drawing/2014/main" id="{00000000-0008-0000-0000-0000F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628650</xdr:colOff>
      <xdr:row>511</xdr:row>
      <xdr:rowOff>9525</xdr:rowOff>
    </xdr:from>
    <xdr:to>
      <xdr:col>2</xdr:col>
      <xdr:colOff>962025</xdr:colOff>
      <xdr:row>511</xdr:row>
      <xdr:rowOff>1047750</xdr:rowOff>
    </xdr:to>
    <xdr:pic>
      <xdr:nvPicPr>
        <xdr:cNvPr id="508" name="Имя " descr="Descr ">
          <a:extLst>
            <a:ext uri="{FF2B5EF4-FFF2-40B4-BE49-F238E27FC236}">
              <a16:creationId xmlns:a16="http://schemas.microsoft.com/office/drawing/2014/main" id="{00000000-0008-0000-0000-0000F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628650</xdr:colOff>
      <xdr:row>512</xdr:row>
      <xdr:rowOff>9525</xdr:rowOff>
    </xdr:from>
    <xdr:to>
      <xdr:col>2</xdr:col>
      <xdr:colOff>952500</xdr:colOff>
      <xdr:row>512</xdr:row>
      <xdr:rowOff>1047750</xdr:rowOff>
    </xdr:to>
    <xdr:pic>
      <xdr:nvPicPr>
        <xdr:cNvPr id="509" name="Имя " descr="Descr ">
          <a:extLst>
            <a:ext uri="{FF2B5EF4-FFF2-40B4-BE49-F238E27FC236}">
              <a16:creationId xmlns:a16="http://schemas.microsoft.com/office/drawing/2014/main" id="{00000000-0008-0000-0000-0000F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628650</xdr:colOff>
      <xdr:row>513</xdr:row>
      <xdr:rowOff>9525</xdr:rowOff>
    </xdr:from>
    <xdr:to>
      <xdr:col>2</xdr:col>
      <xdr:colOff>962025</xdr:colOff>
      <xdr:row>513</xdr:row>
      <xdr:rowOff>1047750</xdr:rowOff>
    </xdr:to>
    <xdr:pic>
      <xdr:nvPicPr>
        <xdr:cNvPr id="510" name="Имя " descr="Descr ">
          <a:extLst>
            <a:ext uri="{FF2B5EF4-FFF2-40B4-BE49-F238E27FC236}">
              <a16:creationId xmlns:a16="http://schemas.microsoft.com/office/drawing/2014/main" id="{00000000-0008-0000-0000-0000F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628650</xdr:colOff>
      <xdr:row>514</xdr:row>
      <xdr:rowOff>9525</xdr:rowOff>
    </xdr:from>
    <xdr:to>
      <xdr:col>2</xdr:col>
      <xdr:colOff>952500</xdr:colOff>
      <xdr:row>514</xdr:row>
      <xdr:rowOff>1047750</xdr:rowOff>
    </xdr:to>
    <xdr:pic>
      <xdr:nvPicPr>
        <xdr:cNvPr id="511" name="Имя " descr="Descr ">
          <a:extLst>
            <a:ext uri="{FF2B5EF4-FFF2-40B4-BE49-F238E27FC236}">
              <a16:creationId xmlns:a16="http://schemas.microsoft.com/office/drawing/2014/main" id="{00000000-0008-0000-0000-0000F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638175</xdr:colOff>
      <xdr:row>515</xdr:row>
      <xdr:rowOff>0</xdr:rowOff>
    </xdr:from>
    <xdr:to>
      <xdr:col>2</xdr:col>
      <xdr:colOff>942975</xdr:colOff>
      <xdr:row>515</xdr:row>
      <xdr:rowOff>1066800</xdr:rowOff>
    </xdr:to>
    <xdr:pic>
      <xdr:nvPicPr>
        <xdr:cNvPr id="512" name="Имя " descr="Descr ">
          <a:extLst>
            <a:ext uri="{FF2B5EF4-FFF2-40B4-BE49-F238E27FC236}">
              <a16:creationId xmlns:a16="http://schemas.microsoft.com/office/drawing/2014/main" id="{00000000-0008-0000-0000-00000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628650</xdr:colOff>
      <xdr:row>516</xdr:row>
      <xdr:rowOff>9525</xdr:rowOff>
    </xdr:from>
    <xdr:to>
      <xdr:col>2</xdr:col>
      <xdr:colOff>952500</xdr:colOff>
      <xdr:row>516</xdr:row>
      <xdr:rowOff>1047750</xdr:rowOff>
    </xdr:to>
    <xdr:pic>
      <xdr:nvPicPr>
        <xdr:cNvPr id="513" name="Имя " descr="Descr ">
          <a:extLst>
            <a:ext uri="{FF2B5EF4-FFF2-40B4-BE49-F238E27FC236}">
              <a16:creationId xmlns:a16="http://schemas.microsoft.com/office/drawing/2014/main" id="{00000000-0008-0000-0000-00000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628650</xdr:colOff>
      <xdr:row>517</xdr:row>
      <xdr:rowOff>9525</xdr:rowOff>
    </xdr:from>
    <xdr:to>
      <xdr:col>2</xdr:col>
      <xdr:colOff>962025</xdr:colOff>
      <xdr:row>517</xdr:row>
      <xdr:rowOff>1047750</xdr:rowOff>
    </xdr:to>
    <xdr:pic>
      <xdr:nvPicPr>
        <xdr:cNvPr id="514" name="Имя " descr="Descr ">
          <a:extLst>
            <a:ext uri="{FF2B5EF4-FFF2-40B4-BE49-F238E27FC236}">
              <a16:creationId xmlns:a16="http://schemas.microsoft.com/office/drawing/2014/main" id="{00000000-0008-0000-0000-00000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628650</xdr:colOff>
      <xdr:row>518</xdr:row>
      <xdr:rowOff>9525</xdr:rowOff>
    </xdr:from>
    <xdr:to>
      <xdr:col>2</xdr:col>
      <xdr:colOff>962025</xdr:colOff>
      <xdr:row>518</xdr:row>
      <xdr:rowOff>1047750</xdr:rowOff>
    </xdr:to>
    <xdr:pic>
      <xdr:nvPicPr>
        <xdr:cNvPr id="515" name="Имя " descr="Descr ">
          <a:extLst>
            <a:ext uri="{FF2B5EF4-FFF2-40B4-BE49-F238E27FC236}">
              <a16:creationId xmlns:a16="http://schemas.microsoft.com/office/drawing/2014/main" id="{00000000-0008-0000-0000-00000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519</xdr:row>
      <xdr:rowOff>9525</xdr:rowOff>
    </xdr:from>
    <xdr:to>
      <xdr:col>2</xdr:col>
      <xdr:colOff>1000125</xdr:colOff>
      <xdr:row>519</xdr:row>
      <xdr:rowOff>1047750</xdr:rowOff>
    </xdr:to>
    <xdr:pic>
      <xdr:nvPicPr>
        <xdr:cNvPr id="516" name="Имя " descr="Descr ">
          <a:extLst>
            <a:ext uri="{FF2B5EF4-FFF2-40B4-BE49-F238E27FC236}">
              <a16:creationId xmlns:a16="http://schemas.microsoft.com/office/drawing/2014/main" id="{00000000-0008-0000-0000-00000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581025</xdr:colOff>
      <xdr:row>520</xdr:row>
      <xdr:rowOff>0</xdr:rowOff>
    </xdr:from>
    <xdr:to>
      <xdr:col>2</xdr:col>
      <xdr:colOff>1009650</xdr:colOff>
      <xdr:row>520</xdr:row>
      <xdr:rowOff>1057275</xdr:rowOff>
    </xdr:to>
    <xdr:pic>
      <xdr:nvPicPr>
        <xdr:cNvPr id="517" name="Имя " descr="Descr ">
          <a:extLst>
            <a:ext uri="{FF2B5EF4-FFF2-40B4-BE49-F238E27FC236}">
              <a16:creationId xmlns:a16="http://schemas.microsoft.com/office/drawing/2014/main" id="{00000000-0008-0000-0000-00000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521</xdr:row>
      <xdr:rowOff>9525</xdr:rowOff>
    </xdr:from>
    <xdr:to>
      <xdr:col>2</xdr:col>
      <xdr:colOff>1000125</xdr:colOff>
      <xdr:row>521</xdr:row>
      <xdr:rowOff>1047750</xdr:rowOff>
    </xdr:to>
    <xdr:pic>
      <xdr:nvPicPr>
        <xdr:cNvPr id="518" name="Имя " descr="Descr ">
          <a:extLst>
            <a:ext uri="{FF2B5EF4-FFF2-40B4-BE49-F238E27FC236}">
              <a16:creationId xmlns:a16="http://schemas.microsoft.com/office/drawing/2014/main" id="{00000000-0008-0000-0000-00000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581025</xdr:colOff>
      <xdr:row>522</xdr:row>
      <xdr:rowOff>0</xdr:rowOff>
    </xdr:from>
    <xdr:to>
      <xdr:col>2</xdr:col>
      <xdr:colOff>1009650</xdr:colOff>
      <xdr:row>522</xdr:row>
      <xdr:rowOff>1057275</xdr:rowOff>
    </xdr:to>
    <xdr:pic>
      <xdr:nvPicPr>
        <xdr:cNvPr id="519" name="Имя " descr="Descr ">
          <a:extLst>
            <a:ext uri="{FF2B5EF4-FFF2-40B4-BE49-F238E27FC236}">
              <a16:creationId xmlns:a16="http://schemas.microsoft.com/office/drawing/2014/main" id="{00000000-0008-0000-0000-00000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523</xdr:row>
      <xdr:rowOff>9525</xdr:rowOff>
    </xdr:from>
    <xdr:to>
      <xdr:col>2</xdr:col>
      <xdr:colOff>1000125</xdr:colOff>
      <xdr:row>523</xdr:row>
      <xdr:rowOff>1047750</xdr:rowOff>
    </xdr:to>
    <xdr:pic>
      <xdr:nvPicPr>
        <xdr:cNvPr id="520" name="Имя " descr="Descr ">
          <a:extLst>
            <a:ext uri="{FF2B5EF4-FFF2-40B4-BE49-F238E27FC236}">
              <a16:creationId xmlns:a16="http://schemas.microsoft.com/office/drawing/2014/main" id="{00000000-0008-0000-0000-00000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524</xdr:row>
      <xdr:rowOff>9525</xdr:rowOff>
    </xdr:from>
    <xdr:to>
      <xdr:col>2</xdr:col>
      <xdr:colOff>1000125</xdr:colOff>
      <xdr:row>524</xdr:row>
      <xdr:rowOff>1047750</xdr:rowOff>
    </xdr:to>
    <xdr:pic>
      <xdr:nvPicPr>
        <xdr:cNvPr id="521" name="Имя " descr="Descr ">
          <a:extLst>
            <a:ext uri="{FF2B5EF4-FFF2-40B4-BE49-F238E27FC236}">
              <a16:creationId xmlns:a16="http://schemas.microsoft.com/office/drawing/2014/main" id="{00000000-0008-0000-0000-00000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581025</xdr:colOff>
      <xdr:row>525</xdr:row>
      <xdr:rowOff>9525</xdr:rowOff>
    </xdr:from>
    <xdr:to>
      <xdr:col>2</xdr:col>
      <xdr:colOff>1000125</xdr:colOff>
      <xdr:row>525</xdr:row>
      <xdr:rowOff>1057275</xdr:rowOff>
    </xdr:to>
    <xdr:pic>
      <xdr:nvPicPr>
        <xdr:cNvPr id="522" name="Имя " descr="Descr ">
          <a:extLst>
            <a:ext uri="{FF2B5EF4-FFF2-40B4-BE49-F238E27FC236}">
              <a16:creationId xmlns:a16="http://schemas.microsoft.com/office/drawing/2014/main" id="{00000000-0008-0000-0000-00000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526</xdr:row>
      <xdr:rowOff>0</xdr:rowOff>
    </xdr:from>
    <xdr:to>
      <xdr:col>2</xdr:col>
      <xdr:colOff>1000125</xdr:colOff>
      <xdr:row>526</xdr:row>
      <xdr:rowOff>1057275</xdr:rowOff>
    </xdr:to>
    <xdr:pic>
      <xdr:nvPicPr>
        <xdr:cNvPr id="523" name="Имя " descr="Descr ">
          <a:extLst>
            <a:ext uri="{FF2B5EF4-FFF2-40B4-BE49-F238E27FC236}">
              <a16:creationId xmlns:a16="http://schemas.microsoft.com/office/drawing/2014/main" id="{00000000-0008-0000-0000-00000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600075</xdr:colOff>
      <xdr:row>527</xdr:row>
      <xdr:rowOff>9525</xdr:rowOff>
    </xdr:from>
    <xdr:to>
      <xdr:col>2</xdr:col>
      <xdr:colOff>990600</xdr:colOff>
      <xdr:row>527</xdr:row>
      <xdr:rowOff>1057275</xdr:rowOff>
    </xdr:to>
    <xdr:pic>
      <xdr:nvPicPr>
        <xdr:cNvPr id="524" name="Имя " descr="Descr ">
          <a:extLst>
            <a:ext uri="{FF2B5EF4-FFF2-40B4-BE49-F238E27FC236}">
              <a16:creationId xmlns:a16="http://schemas.microsoft.com/office/drawing/2014/main" id="{00000000-0008-0000-0000-00000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528</xdr:row>
      <xdr:rowOff>9525</xdr:rowOff>
    </xdr:from>
    <xdr:to>
      <xdr:col>2</xdr:col>
      <xdr:colOff>1000125</xdr:colOff>
      <xdr:row>528</xdr:row>
      <xdr:rowOff>1047750</xdr:rowOff>
    </xdr:to>
    <xdr:pic>
      <xdr:nvPicPr>
        <xdr:cNvPr id="525" name="Имя " descr="Descr ">
          <a:extLst>
            <a:ext uri="{FF2B5EF4-FFF2-40B4-BE49-F238E27FC236}">
              <a16:creationId xmlns:a16="http://schemas.microsoft.com/office/drawing/2014/main" id="{00000000-0008-0000-0000-00000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529</xdr:row>
      <xdr:rowOff>9525</xdr:rowOff>
    </xdr:from>
    <xdr:to>
      <xdr:col>2</xdr:col>
      <xdr:colOff>1000125</xdr:colOff>
      <xdr:row>529</xdr:row>
      <xdr:rowOff>1047750</xdr:rowOff>
    </xdr:to>
    <xdr:pic>
      <xdr:nvPicPr>
        <xdr:cNvPr id="526" name="Имя " descr="Descr ">
          <a:extLst>
            <a:ext uri="{FF2B5EF4-FFF2-40B4-BE49-F238E27FC236}">
              <a16:creationId xmlns:a16="http://schemas.microsoft.com/office/drawing/2014/main" id="{00000000-0008-0000-0000-00000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600075</xdr:colOff>
      <xdr:row>530</xdr:row>
      <xdr:rowOff>9525</xdr:rowOff>
    </xdr:from>
    <xdr:to>
      <xdr:col>2</xdr:col>
      <xdr:colOff>990600</xdr:colOff>
      <xdr:row>530</xdr:row>
      <xdr:rowOff>1057275</xdr:rowOff>
    </xdr:to>
    <xdr:pic>
      <xdr:nvPicPr>
        <xdr:cNvPr id="527" name="Имя " descr="Descr ">
          <a:extLst>
            <a:ext uri="{FF2B5EF4-FFF2-40B4-BE49-F238E27FC236}">
              <a16:creationId xmlns:a16="http://schemas.microsoft.com/office/drawing/2014/main" id="{00000000-0008-0000-0000-00000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514350</xdr:colOff>
      <xdr:row>531</xdr:row>
      <xdr:rowOff>9525</xdr:rowOff>
    </xdr:from>
    <xdr:to>
      <xdr:col>2</xdr:col>
      <xdr:colOff>1066800</xdr:colOff>
      <xdr:row>531</xdr:row>
      <xdr:rowOff>1057275</xdr:rowOff>
    </xdr:to>
    <xdr:pic>
      <xdr:nvPicPr>
        <xdr:cNvPr id="528" name="Имя " descr="Descr ">
          <a:extLst>
            <a:ext uri="{FF2B5EF4-FFF2-40B4-BE49-F238E27FC236}">
              <a16:creationId xmlns:a16="http://schemas.microsoft.com/office/drawing/2014/main" id="{00000000-0008-0000-0000-00001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523875</xdr:colOff>
      <xdr:row>532</xdr:row>
      <xdr:rowOff>9525</xdr:rowOff>
    </xdr:from>
    <xdr:to>
      <xdr:col>2</xdr:col>
      <xdr:colOff>1066800</xdr:colOff>
      <xdr:row>532</xdr:row>
      <xdr:rowOff>1057275</xdr:rowOff>
    </xdr:to>
    <xdr:pic>
      <xdr:nvPicPr>
        <xdr:cNvPr id="529" name="Имя " descr="Descr ">
          <a:extLst>
            <a:ext uri="{FF2B5EF4-FFF2-40B4-BE49-F238E27FC236}">
              <a16:creationId xmlns:a16="http://schemas.microsoft.com/office/drawing/2014/main" id="{00000000-0008-0000-0000-00001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542925</xdr:colOff>
      <xdr:row>533</xdr:row>
      <xdr:rowOff>9525</xdr:rowOff>
    </xdr:from>
    <xdr:to>
      <xdr:col>2</xdr:col>
      <xdr:colOff>1047750</xdr:colOff>
      <xdr:row>533</xdr:row>
      <xdr:rowOff>1057275</xdr:rowOff>
    </xdr:to>
    <xdr:pic>
      <xdr:nvPicPr>
        <xdr:cNvPr id="530" name="Имя " descr="Descr ">
          <a:extLst>
            <a:ext uri="{FF2B5EF4-FFF2-40B4-BE49-F238E27FC236}">
              <a16:creationId xmlns:a16="http://schemas.microsoft.com/office/drawing/2014/main" id="{00000000-0008-0000-0000-00001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266700</xdr:colOff>
      <xdr:row>534</xdr:row>
      <xdr:rowOff>9525</xdr:rowOff>
    </xdr:from>
    <xdr:to>
      <xdr:col>2</xdr:col>
      <xdr:colOff>1314450</xdr:colOff>
      <xdr:row>534</xdr:row>
      <xdr:rowOff>1057275</xdr:rowOff>
    </xdr:to>
    <xdr:pic>
      <xdr:nvPicPr>
        <xdr:cNvPr id="531" name="Имя " descr="Descr ">
          <a:extLst>
            <a:ext uri="{FF2B5EF4-FFF2-40B4-BE49-F238E27FC236}">
              <a16:creationId xmlns:a16="http://schemas.microsoft.com/office/drawing/2014/main" id="{00000000-0008-0000-0000-00001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476250</xdr:colOff>
      <xdr:row>535</xdr:row>
      <xdr:rowOff>9525</xdr:rowOff>
    </xdr:from>
    <xdr:to>
      <xdr:col>2</xdr:col>
      <xdr:colOff>1104900</xdr:colOff>
      <xdr:row>535</xdr:row>
      <xdr:rowOff>1057275</xdr:rowOff>
    </xdr:to>
    <xdr:pic>
      <xdr:nvPicPr>
        <xdr:cNvPr id="532" name="Имя " descr="Descr ">
          <a:extLst>
            <a:ext uri="{FF2B5EF4-FFF2-40B4-BE49-F238E27FC236}">
              <a16:creationId xmlns:a16="http://schemas.microsoft.com/office/drawing/2014/main" id="{00000000-0008-0000-0000-00001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485775</xdr:colOff>
      <xdr:row>536</xdr:row>
      <xdr:rowOff>9525</xdr:rowOff>
    </xdr:from>
    <xdr:to>
      <xdr:col>2</xdr:col>
      <xdr:colOff>1095375</xdr:colOff>
      <xdr:row>536</xdr:row>
      <xdr:rowOff>1057275</xdr:rowOff>
    </xdr:to>
    <xdr:pic>
      <xdr:nvPicPr>
        <xdr:cNvPr id="533" name="Имя " descr="Descr ">
          <a:extLst>
            <a:ext uri="{FF2B5EF4-FFF2-40B4-BE49-F238E27FC236}">
              <a16:creationId xmlns:a16="http://schemas.microsoft.com/office/drawing/2014/main" id="{00000000-0008-0000-0000-00001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523875</xdr:colOff>
      <xdr:row>537</xdr:row>
      <xdr:rowOff>9525</xdr:rowOff>
    </xdr:from>
    <xdr:to>
      <xdr:col>2</xdr:col>
      <xdr:colOff>1057275</xdr:colOff>
      <xdr:row>537</xdr:row>
      <xdr:rowOff>1047750</xdr:rowOff>
    </xdr:to>
    <xdr:pic>
      <xdr:nvPicPr>
        <xdr:cNvPr id="534" name="Имя " descr="Descr ">
          <a:extLst>
            <a:ext uri="{FF2B5EF4-FFF2-40B4-BE49-F238E27FC236}">
              <a16:creationId xmlns:a16="http://schemas.microsoft.com/office/drawing/2014/main" id="{00000000-0008-0000-0000-00001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504825</xdr:colOff>
      <xdr:row>538</xdr:row>
      <xdr:rowOff>9525</xdr:rowOff>
    </xdr:from>
    <xdr:to>
      <xdr:col>2</xdr:col>
      <xdr:colOff>1076325</xdr:colOff>
      <xdr:row>538</xdr:row>
      <xdr:rowOff>1057275</xdr:rowOff>
    </xdr:to>
    <xdr:pic>
      <xdr:nvPicPr>
        <xdr:cNvPr id="535" name="Имя " descr="Descr ">
          <a:extLst>
            <a:ext uri="{FF2B5EF4-FFF2-40B4-BE49-F238E27FC236}">
              <a16:creationId xmlns:a16="http://schemas.microsoft.com/office/drawing/2014/main" id="{00000000-0008-0000-0000-00001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495300</xdr:colOff>
      <xdr:row>539</xdr:row>
      <xdr:rowOff>9525</xdr:rowOff>
    </xdr:from>
    <xdr:to>
      <xdr:col>2</xdr:col>
      <xdr:colOff>1095375</xdr:colOff>
      <xdr:row>539</xdr:row>
      <xdr:rowOff>1057275</xdr:rowOff>
    </xdr:to>
    <xdr:pic>
      <xdr:nvPicPr>
        <xdr:cNvPr id="536" name="Имя " descr="Descr ">
          <a:extLst>
            <a:ext uri="{FF2B5EF4-FFF2-40B4-BE49-F238E27FC236}">
              <a16:creationId xmlns:a16="http://schemas.microsoft.com/office/drawing/2014/main" id="{00000000-0008-0000-0000-00001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495300</xdr:colOff>
      <xdr:row>540</xdr:row>
      <xdr:rowOff>9525</xdr:rowOff>
    </xdr:from>
    <xdr:to>
      <xdr:col>2</xdr:col>
      <xdr:colOff>1095375</xdr:colOff>
      <xdr:row>540</xdr:row>
      <xdr:rowOff>1057275</xdr:rowOff>
    </xdr:to>
    <xdr:pic>
      <xdr:nvPicPr>
        <xdr:cNvPr id="537" name="Имя " descr="Descr ">
          <a:extLst>
            <a:ext uri="{FF2B5EF4-FFF2-40B4-BE49-F238E27FC236}">
              <a16:creationId xmlns:a16="http://schemas.microsoft.com/office/drawing/2014/main" id="{00000000-0008-0000-0000-00001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495300</xdr:colOff>
      <xdr:row>541</xdr:row>
      <xdr:rowOff>9525</xdr:rowOff>
    </xdr:from>
    <xdr:to>
      <xdr:col>2</xdr:col>
      <xdr:colOff>1095375</xdr:colOff>
      <xdr:row>541</xdr:row>
      <xdr:rowOff>1057275</xdr:rowOff>
    </xdr:to>
    <xdr:pic>
      <xdr:nvPicPr>
        <xdr:cNvPr id="538" name="Имя " descr="Descr ">
          <a:extLst>
            <a:ext uri="{FF2B5EF4-FFF2-40B4-BE49-F238E27FC236}">
              <a16:creationId xmlns:a16="http://schemas.microsoft.com/office/drawing/2014/main" id="{00000000-0008-0000-0000-00001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571500</xdr:colOff>
      <xdr:row>542</xdr:row>
      <xdr:rowOff>9525</xdr:rowOff>
    </xdr:from>
    <xdr:to>
      <xdr:col>2</xdr:col>
      <xdr:colOff>1019175</xdr:colOff>
      <xdr:row>542</xdr:row>
      <xdr:rowOff>1057275</xdr:rowOff>
    </xdr:to>
    <xdr:pic>
      <xdr:nvPicPr>
        <xdr:cNvPr id="539" name="Имя " descr="Descr ">
          <a:extLst>
            <a:ext uri="{FF2B5EF4-FFF2-40B4-BE49-F238E27FC236}">
              <a16:creationId xmlns:a16="http://schemas.microsoft.com/office/drawing/2014/main" id="{00000000-0008-0000-0000-00001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571500</xdr:colOff>
      <xdr:row>543</xdr:row>
      <xdr:rowOff>9525</xdr:rowOff>
    </xdr:from>
    <xdr:to>
      <xdr:col>2</xdr:col>
      <xdr:colOff>1019175</xdr:colOff>
      <xdr:row>543</xdr:row>
      <xdr:rowOff>1057275</xdr:rowOff>
    </xdr:to>
    <xdr:pic>
      <xdr:nvPicPr>
        <xdr:cNvPr id="540" name="Имя " descr="Descr ">
          <a:extLst>
            <a:ext uri="{FF2B5EF4-FFF2-40B4-BE49-F238E27FC236}">
              <a16:creationId xmlns:a16="http://schemas.microsoft.com/office/drawing/2014/main" id="{00000000-0008-0000-0000-00001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504825</xdr:colOff>
      <xdr:row>544</xdr:row>
      <xdr:rowOff>9525</xdr:rowOff>
    </xdr:from>
    <xdr:to>
      <xdr:col>2</xdr:col>
      <xdr:colOff>1076325</xdr:colOff>
      <xdr:row>544</xdr:row>
      <xdr:rowOff>1057275</xdr:rowOff>
    </xdr:to>
    <xdr:pic>
      <xdr:nvPicPr>
        <xdr:cNvPr id="541" name="Имя " descr="Descr ">
          <a:extLst>
            <a:ext uri="{FF2B5EF4-FFF2-40B4-BE49-F238E27FC236}">
              <a16:creationId xmlns:a16="http://schemas.microsoft.com/office/drawing/2014/main" id="{00000000-0008-0000-0000-00001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561975</xdr:colOff>
      <xdr:row>545</xdr:row>
      <xdr:rowOff>9525</xdr:rowOff>
    </xdr:from>
    <xdr:to>
      <xdr:col>2</xdr:col>
      <xdr:colOff>1028700</xdr:colOff>
      <xdr:row>545</xdr:row>
      <xdr:rowOff>1057275</xdr:rowOff>
    </xdr:to>
    <xdr:pic>
      <xdr:nvPicPr>
        <xdr:cNvPr id="542" name="Имя " descr="Descr ">
          <a:extLst>
            <a:ext uri="{FF2B5EF4-FFF2-40B4-BE49-F238E27FC236}">
              <a16:creationId xmlns:a16="http://schemas.microsoft.com/office/drawing/2014/main" id="{00000000-0008-0000-0000-00001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638175</xdr:colOff>
      <xdr:row>546</xdr:row>
      <xdr:rowOff>9525</xdr:rowOff>
    </xdr:from>
    <xdr:to>
      <xdr:col>2</xdr:col>
      <xdr:colOff>942975</xdr:colOff>
      <xdr:row>546</xdr:row>
      <xdr:rowOff>1047750</xdr:rowOff>
    </xdr:to>
    <xdr:pic>
      <xdr:nvPicPr>
        <xdr:cNvPr id="543" name="Имя " descr="Descr ">
          <a:extLst>
            <a:ext uri="{FF2B5EF4-FFF2-40B4-BE49-F238E27FC236}">
              <a16:creationId xmlns:a16="http://schemas.microsoft.com/office/drawing/2014/main" id="{00000000-0008-0000-0000-00001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628650</xdr:colOff>
      <xdr:row>547</xdr:row>
      <xdr:rowOff>9525</xdr:rowOff>
    </xdr:from>
    <xdr:to>
      <xdr:col>2</xdr:col>
      <xdr:colOff>962025</xdr:colOff>
      <xdr:row>547</xdr:row>
      <xdr:rowOff>1047750</xdr:rowOff>
    </xdr:to>
    <xdr:pic>
      <xdr:nvPicPr>
        <xdr:cNvPr id="544" name="Имя " descr="Descr ">
          <a:extLst>
            <a:ext uri="{FF2B5EF4-FFF2-40B4-BE49-F238E27FC236}">
              <a16:creationId xmlns:a16="http://schemas.microsoft.com/office/drawing/2014/main" id="{00000000-0008-0000-0000-00002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504825</xdr:colOff>
      <xdr:row>548</xdr:row>
      <xdr:rowOff>9525</xdr:rowOff>
    </xdr:from>
    <xdr:to>
      <xdr:col>2</xdr:col>
      <xdr:colOff>1085850</xdr:colOff>
      <xdr:row>548</xdr:row>
      <xdr:rowOff>1057275</xdr:rowOff>
    </xdr:to>
    <xdr:pic>
      <xdr:nvPicPr>
        <xdr:cNvPr id="545" name="Имя " descr="Descr ">
          <a:extLst>
            <a:ext uri="{FF2B5EF4-FFF2-40B4-BE49-F238E27FC236}">
              <a16:creationId xmlns:a16="http://schemas.microsoft.com/office/drawing/2014/main" id="{00000000-0008-0000-0000-00002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523875</xdr:colOff>
      <xdr:row>549</xdr:row>
      <xdr:rowOff>9525</xdr:rowOff>
    </xdr:from>
    <xdr:to>
      <xdr:col>2</xdr:col>
      <xdr:colOff>1066800</xdr:colOff>
      <xdr:row>549</xdr:row>
      <xdr:rowOff>1057275</xdr:rowOff>
    </xdr:to>
    <xdr:pic>
      <xdr:nvPicPr>
        <xdr:cNvPr id="546" name="Имя " descr="Descr ">
          <a:extLst>
            <a:ext uri="{FF2B5EF4-FFF2-40B4-BE49-F238E27FC236}">
              <a16:creationId xmlns:a16="http://schemas.microsoft.com/office/drawing/2014/main" id="{00000000-0008-0000-0000-00002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514350</xdr:colOff>
      <xdr:row>550</xdr:row>
      <xdr:rowOff>9525</xdr:rowOff>
    </xdr:from>
    <xdr:to>
      <xdr:col>2</xdr:col>
      <xdr:colOff>1076325</xdr:colOff>
      <xdr:row>550</xdr:row>
      <xdr:rowOff>1047750</xdr:rowOff>
    </xdr:to>
    <xdr:pic>
      <xdr:nvPicPr>
        <xdr:cNvPr id="547" name="Имя " descr="Descr ">
          <a:extLst>
            <a:ext uri="{FF2B5EF4-FFF2-40B4-BE49-F238E27FC236}">
              <a16:creationId xmlns:a16="http://schemas.microsoft.com/office/drawing/2014/main" id="{00000000-0008-0000-0000-00002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533400</xdr:colOff>
      <xdr:row>551</xdr:row>
      <xdr:rowOff>9525</xdr:rowOff>
    </xdr:from>
    <xdr:to>
      <xdr:col>2</xdr:col>
      <xdr:colOff>1047750</xdr:colOff>
      <xdr:row>551</xdr:row>
      <xdr:rowOff>1047750</xdr:rowOff>
    </xdr:to>
    <xdr:pic>
      <xdr:nvPicPr>
        <xdr:cNvPr id="548" name="Имя " descr="Descr ">
          <a:extLst>
            <a:ext uri="{FF2B5EF4-FFF2-40B4-BE49-F238E27FC236}">
              <a16:creationId xmlns:a16="http://schemas.microsoft.com/office/drawing/2014/main" id="{00000000-0008-0000-0000-00002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514350</xdr:colOff>
      <xdr:row>552</xdr:row>
      <xdr:rowOff>9525</xdr:rowOff>
    </xdr:from>
    <xdr:to>
      <xdr:col>2</xdr:col>
      <xdr:colOff>1066800</xdr:colOff>
      <xdr:row>552</xdr:row>
      <xdr:rowOff>1057275</xdr:rowOff>
    </xdr:to>
    <xdr:pic>
      <xdr:nvPicPr>
        <xdr:cNvPr id="549" name="Имя " descr="Descr ">
          <a:extLst>
            <a:ext uri="{FF2B5EF4-FFF2-40B4-BE49-F238E27FC236}">
              <a16:creationId xmlns:a16="http://schemas.microsoft.com/office/drawing/2014/main" id="{00000000-0008-0000-0000-00002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514350</xdr:colOff>
      <xdr:row>553</xdr:row>
      <xdr:rowOff>9525</xdr:rowOff>
    </xdr:from>
    <xdr:to>
      <xdr:col>2</xdr:col>
      <xdr:colOff>1066800</xdr:colOff>
      <xdr:row>553</xdr:row>
      <xdr:rowOff>1057275</xdr:rowOff>
    </xdr:to>
    <xdr:pic>
      <xdr:nvPicPr>
        <xdr:cNvPr id="550" name="Имя " descr="Descr ">
          <a:extLst>
            <a:ext uri="{FF2B5EF4-FFF2-40B4-BE49-F238E27FC236}">
              <a16:creationId xmlns:a16="http://schemas.microsoft.com/office/drawing/2014/main" id="{00000000-0008-0000-0000-00002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581025</xdr:colOff>
      <xdr:row>554</xdr:row>
      <xdr:rowOff>9525</xdr:rowOff>
    </xdr:from>
    <xdr:to>
      <xdr:col>2</xdr:col>
      <xdr:colOff>1009650</xdr:colOff>
      <xdr:row>554</xdr:row>
      <xdr:rowOff>1057275</xdr:rowOff>
    </xdr:to>
    <xdr:pic>
      <xdr:nvPicPr>
        <xdr:cNvPr id="551" name="Имя " descr="Descr ">
          <a:extLst>
            <a:ext uri="{FF2B5EF4-FFF2-40B4-BE49-F238E27FC236}">
              <a16:creationId xmlns:a16="http://schemas.microsoft.com/office/drawing/2014/main" id="{00000000-0008-0000-0000-00002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581025</xdr:colOff>
      <xdr:row>555</xdr:row>
      <xdr:rowOff>0</xdr:rowOff>
    </xdr:from>
    <xdr:to>
      <xdr:col>2</xdr:col>
      <xdr:colOff>1009650</xdr:colOff>
      <xdr:row>555</xdr:row>
      <xdr:rowOff>1057275</xdr:rowOff>
    </xdr:to>
    <xdr:pic>
      <xdr:nvPicPr>
        <xdr:cNvPr id="552" name="Имя " descr="Descr ">
          <a:extLst>
            <a:ext uri="{FF2B5EF4-FFF2-40B4-BE49-F238E27FC236}">
              <a16:creationId xmlns:a16="http://schemas.microsoft.com/office/drawing/2014/main" id="{00000000-0008-0000-0000-00002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556</xdr:row>
      <xdr:rowOff>9525</xdr:rowOff>
    </xdr:from>
    <xdr:to>
      <xdr:col>2</xdr:col>
      <xdr:colOff>1000125</xdr:colOff>
      <xdr:row>556</xdr:row>
      <xdr:rowOff>1047750</xdr:rowOff>
    </xdr:to>
    <xdr:pic>
      <xdr:nvPicPr>
        <xdr:cNvPr id="553" name="Имя " descr="Descr ">
          <a:extLst>
            <a:ext uri="{FF2B5EF4-FFF2-40B4-BE49-F238E27FC236}">
              <a16:creationId xmlns:a16="http://schemas.microsoft.com/office/drawing/2014/main" id="{00000000-0008-0000-0000-00002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557</xdr:row>
      <xdr:rowOff>9525</xdr:rowOff>
    </xdr:from>
    <xdr:to>
      <xdr:col>2</xdr:col>
      <xdr:colOff>1000125</xdr:colOff>
      <xdr:row>557</xdr:row>
      <xdr:rowOff>1047750</xdr:rowOff>
    </xdr:to>
    <xdr:pic>
      <xdr:nvPicPr>
        <xdr:cNvPr id="554" name="Имя " descr="Descr ">
          <a:extLst>
            <a:ext uri="{FF2B5EF4-FFF2-40B4-BE49-F238E27FC236}">
              <a16:creationId xmlns:a16="http://schemas.microsoft.com/office/drawing/2014/main" id="{00000000-0008-0000-0000-00002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266700</xdr:colOff>
      <xdr:row>558</xdr:row>
      <xdr:rowOff>9525</xdr:rowOff>
    </xdr:from>
    <xdr:to>
      <xdr:col>2</xdr:col>
      <xdr:colOff>1314450</xdr:colOff>
      <xdr:row>558</xdr:row>
      <xdr:rowOff>1057275</xdr:rowOff>
    </xdr:to>
    <xdr:pic>
      <xdr:nvPicPr>
        <xdr:cNvPr id="555" name="Имя " descr="Descr ">
          <a:extLst>
            <a:ext uri="{FF2B5EF4-FFF2-40B4-BE49-F238E27FC236}">
              <a16:creationId xmlns:a16="http://schemas.microsoft.com/office/drawing/2014/main" id="{00000000-0008-0000-0000-00002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514350</xdr:colOff>
      <xdr:row>559</xdr:row>
      <xdr:rowOff>0</xdr:rowOff>
    </xdr:from>
    <xdr:to>
      <xdr:col>2</xdr:col>
      <xdr:colOff>1076325</xdr:colOff>
      <xdr:row>559</xdr:row>
      <xdr:rowOff>1057275</xdr:rowOff>
    </xdr:to>
    <xdr:pic>
      <xdr:nvPicPr>
        <xdr:cNvPr id="556" name="Имя " descr="Descr ">
          <a:extLst>
            <a:ext uri="{FF2B5EF4-FFF2-40B4-BE49-F238E27FC236}">
              <a16:creationId xmlns:a16="http://schemas.microsoft.com/office/drawing/2014/main" id="{00000000-0008-0000-0000-00002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523875</xdr:colOff>
      <xdr:row>560</xdr:row>
      <xdr:rowOff>9525</xdr:rowOff>
    </xdr:from>
    <xdr:to>
      <xdr:col>2</xdr:col>
      <xdr:colOff>1057275</xdr:colOff>
      <xdr:row>560</xdr:row>
      <xdr:rowOff>1047750</xdr:rowOff>
    </xdr:to>
    <xdr:pic>
      <xdr:nvPicPr>
        <xdr:cNvPr id="557" name="Имя " descr="Descr ">
          <a:extLst>
            <a:ext uri="{FF2B5EF4-FFF2-40B4-BE49-F238E27FC236}">
              <a16:creationId xmlns:a16="http://schemas.microsoft.com/office/drawing/2014/main" id="{00000000-0008-0000-0000-00002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514350</xdr:colOff>
      <xdr:row>561</xdr:row>
      <xdr:rowOff>9525</xdr:rowOff>
    </xdr:from>
    <xdr:to>
      <xdr:col>2</xdr:col>
      <xdr:colOff>1076325</xdr:colOff>
      <xdr:row>561</xdr:row>
      <xdr:rowOff>1047750</xdr:rowOff>
    </xdr:to>
    <xdr:pic>
      <xdr:nvPicPr>
        <xdr:cNvPr id="558" name="Имя " descr="Descr ">
          <a:extLst>
            <a:ext uri="{FF2B5EF4-FFF2-40B4-BE49-F238E27FC236}">
              <a16:creationId xmlns:a16="http://schemas.microsoft.com/office/drawing/2014/main" id="{00000000-0008-0000-0000-00002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523875</xdr:colOff>
      <xdr:row>562</xdr:row>
      <xdr:rowOff>9525</xdr:rowOff>
    </xdr:from>
    <xdr:to>
      <xdr:col>2</xdr:col>
      <xdr:colOff>1057275</xdr:colOff>
      <xdr:row>562</xdr:row>
      <xdr:rowOff>1047750</xdr:rowOff>
    </xdr:to>
    <xdr:pic>
      <xdr:nvPicPr>
        <xdr:cNvPr id="559" name="Имя " descr="Descr ">
          <a:extLst>
            <a:ext uri="{FF2B5EF4-FFF2-40B4-BE49-F238E27FC236}">
              <a16:creationId xmlns:a16="http://schemas.microsoft.com/office/drawing/2014/main" id="{00000000-0008-0000-0000-00002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504825</xdr:colOff>
      <xdr:row>563</xdr:row>
      <xdr:rowOff>9525</xdr:rowOff>
    </xdr:from>
    <xdr:to>
      <xdr:col>2</xdr:col>
      <xdr:colOff>1085850</xdr:colOff>
      <xdr:row>563</xdr:row>
      <xdr:rowOff>1057275</xdr:rowOff>
    </xdr:to>
    <xdr:pic>
      <xdr:nvPicPr>
        <xdr:cNvPr id="560" name="Имя " descr="Descr ">
          <a:extLst>
            <a:ext uri="{FF2B5EF4-FFF2-40B4-BE49-F238E27FC236}">
              <a16:creationId xmlns:a16="http://schemas.microsoft.com/office/drawing/2014/main" id="{00000000-0008-0000-0000-00003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581025</xdr:colOff>
      <xdr:row>564</xdr:row>
      <xdr:rowOff>9525</xdr:rowOff>
    </xdr:from>
    <xdr:to>
      <xdr:col>2</xdr:col>
      <xdr:colOff>1009650</xdr:colOff>
      <xdr:row>564</xdr:row>
      <xdr:rowOff>1047750</xdr:rowOff>
    </xdr:to>
    <xdr:pic>
      <xdr:nvPicPr>
        <xdr:cNvPr id="561" name="Имя " descr="Descr ">
          <a:extLst>
            <a:ext uri="{FF2B5EF4-FFF2-40B4-BE49-F238E27FC236}">
              <a16:creationId xmlns:a16="http://schemas.microsoft.com/office/drawing/2014/main" id="{00000000-0008-0000-0000-00003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476250</xdr:colOff>
      <xdr:row>565</xdr:row>
      <xdr:rowOff>9525</xdr:rowOff>
    </xdr:from>
    <xdr:to>
      <xdr:col>2</xdr:col>
      <xdr:colOff>1104900</xdr:colOff>
      <xdr:row>565</xdr:row>
      <xdr:rowOff>1057275</xdr:rowOff>
    </xdr:to>
    <xdr:pic>
      <xdr:nvPicPr>
        <xdr:cNvPr id="562" name="Имя " descr="Descr ">
          <a:extLst>
            <a:ext uri="{FF2B5EF4-FFF2-40B4-BE49-F238E27FC236}">
              <a16:creationId xmlns:a16="http://schemas.microsoft.com/office/drawing/2014/main" id="{00000000-0008-0000-0000-00003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523875</xdr:colOff>
      <xdr:row>566</xdr:row>
      <xdr:rowOff>9525</xdr:rowOff>
    </xdr:from>
    <xdr:to>
      <xdr:col>2</xdr:col>
      <xdr:colOff>1057275</xdr:colOff>
      <xdr:row>566</xdr:row>
      <xdr:rowOff>1047750</xdr:rowOff>
    </xdr:to>
    <xdr:pic>
      <xdr:nvPicPr>
        <xdr:cNvPr id="563" name="Имя " descr="Descr ">
          <a:extLst>
            <a:ext uri="{FF2B5EF4-FFF2-40B4-BE49-F238E27FC236}">
              <a16:creationId xmlns:a16="http://schemas.microsoft.com/office/drawing/2014/main" id="{00000000-0008-0000-0000-00003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514350</xdr:colOff>
      <xdr:row>567</xdr:row>
      <xdr:rowOff>0</xdr:rowOff>
    </xdr:from>
    <xdr:to>
      <xdr:col>2</xdr:col>
      <xdr:colOff>1076325</xdr:colOff>
      <xdr:row>567</xdr:row>
      <xdr:rowOff>1057275</xdr:rowOff>
    </xdr:to>
    <xdr:pic>
      <xdr:nvPicPr>
        <xdr:cNvPr id="564" name="Имя " descr="Descr ">
          <a:extLst>
            <a:ext uri="{FF2B5EF4-FFF2-40B4-BE49-F238E27FC236}">
              <a16:creationId xmlns:a16="http://schemas.microsoft.com/office/drawing/2014/main" id="{00000000-0008-0000-0000-00003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523875</xdr:colOff>
      <xdr:row>568</xdr:row>
      <xdr:rowOff>9525</xdr:rowOff>
    </xdr:from>
    <xdr:to>
      <xdr:col>2</xdr:col>
      <xdr:colOff>1066800</xdr:colOff>
      <xdr:row>568</xdr:row>
      <xdr:rowOff>1057275</xdr:rowOff>
    </xdr:to>
    <xdr:pic>
      <xdr:nvPicPr>
        <xdr:cNvPr id="565" name="Имя " descr="Descr ">
          <a:extLst>
            <a:ext uri="{FF2B5EF4-FFF2-40B4-BE49-F238E27FC236}">
              <a16:creationId xmlns:a16="http://schemas.microsoft.com/office/drawing/2014/main" id="{00000000-0008-0000-0000-00003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523875</xdr:colOff>
      <xdr:row>569</xdr:row>
      <xdr:rowOff>9525</xdr:rowOff>
    </xdr:from>
    <xdr:to>
      <xdr:col>2</xdr:col>
      <xdr:colOff>1066800</xdr:colOff>
      <xdr:row>569</xdr:row>
      <xdr:rowOff>1057275</xdr:rowOff>
    </xdr:to>
    <xdr:pic>
      <xdr:nvPicPr>
        <xdr:cNvPr id="566" name="Имя " descr="Descr ">
          <a:extLst>
            <a:ext uri="{FF2B5EF4-FFF2-40B4-BE49-F238E27FC236}">
              <a16:creationId xmlns:a16="http://schemas.microsoft.com/office/drawing/2014/main" id="{00000000-0008-0000-0000-00003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514350</xdr:colOff>
      <xdr:row>570</xdr:row>
      <xdr:rowOff>9525</xdr:rowOff>
    </xdr:from>
    <xdr:to>
      <xdr:col>2</xdr:col>
      <xdr:colOff>1076325</xdr:colOff>
      <xdr:row>570</xdr:row>
      <xdr:rowOff>1047750</xdr:rowOff>
    </xdr:to>
    <xdr:pic>
      <xdr:nvPicPr>
        <xdr:cNvPr id="567" name="Имя " descr="Descr ">
          <a:extLst>
            <a:ext uri="{FF2B5EF4-FFF2-40B4-BE49-F238E27FC236}">
              <a16:creationId xmlns:a16="http://schemas.microsoft.com/office/drawing/2014/main" id="{00000000-0008-0000-0000-00003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514350</xdr:colOff>
      <xdr:row>571</xdr:row>
      <xdr:rowOff>9525</xdr:rowOff>
    </xdr:from>
    <xdr:to>
      <xdr:col>2</xdr:col>
      <xdr:colOff>1066800</xdr:colOff>
      <xdr:row>571</xdr:row>
      <xdr:rowOff>1057275</xdr:rowOff>
    </xdr:to>
    <xdr:pic>
      <xdr:nvPicPr>
        <xdr:cNvPr id="568" name="Имя " descr="Descr ">
          <a:extLst>
            <a:ext uri="{FF2B5EF4-FFF2-40B4-BE49-F238E27FC236}">
              <a16:creationId xmlns:a16="http://schemas.microsoft.com/office/drawing/2014/main" id="{00000000-0008-0000-0000-00003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514350</xdr:colOff>
      <xdr:row>572</xdr:row>
      <xdr:rowOff>9525</xdr:rowOff>
    </xdr:from>
    <xdr:to>
      <xdr:col>2</xdr:col>
      <xdr:colOff>1076325</xdr:colOff>
      <xdr:row>572</xdr:row>
      <xdr:rowOff>1047750</xdr:rowOff>
    </xdr:to>
    <xdr:pic>
      <xdr:nvPicPr>
        <xdr:cNvPr id="569" name="Имя " descr="Descr ">
          <a:extLst>
            <a:ext uri="{FF2B5EF4-FFF2-40B4-BE49-F238E27FC236}">
              <a16:creationId xmlns:a16="http://schemas.microsoft.com/office/drawing/2014/main" id="{00000000-0008-0000-0000-00003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476250</xdr:colOff>
      <xdr:row>573</xdr:row>
      <xdr:rowOff>9525</xdr:rowOff>
    </xdr:from>
    <xdr:to>
      <xdr:col>2</xdr:col>
      <xdr:colOff>1114425</xdr:colOff>
      <xdr:row>573</xdr:row>
      <xdr:rowOff>1047750</xdr:rowOff>
    </xdr:to>
    <xdr:pic>
      <xdr:nvPicPr>
        <xdr:cNvPr id="570" name="Имя " descr="Descr ">
          <a:extLst>
            <a:ext uri="{FF2B5EF4-FFF2-40B4-BE49-F238E27FC236}">
              <a16:creationId xmlns:a16="http://schemas.microsoft.com/office/drawing/2014/main" id="{00000000-0008-0000-0000-00003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514350</xdr:colOff>
      <xdr:row>574</xdr:row>
      <xdr:rowOff>9525</xdr:rowOff>
    </xdr:from>
    <xdr:to>
      <xdr:col>2</xdr:col>
      <xdr:colOff>1076325</xdr:colOff>
      <xdr:row>574</xdr:row>
      <xdr:rowOff>1047750</xdr:rowOff>
    </xdr:to>
    <xdr:pic>
      <xdr:nvPicPr>
        <xdr:cNvPr id="571" name="Имя " descr="Descr ">
          <a:extLst>
            <a:ext uri="{FF2B5EF4-FFF2-40B4-BE49-F238E27FC236}">
              <a16:creationId xmlns:a16="http://schemas.microsoft.com/office/drawing/2014/main" id="{00000000-0008-0000-0000-00003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485775</xdr:colOff>
      <xdr:row>575</xdr:row>
      <xdr:rowOff>9525</xdr:rowOff>
    </xdr:from>
    <xdr:to>
      <xdr:col>2</xdr:col>
      <xdr:colOff>1095375</xdr:colOff>
      <xdr:row>575</xdr:row>
      <xdr:rowOff>1057275</xdr:rowOff>
    </xdr:to>
    <xdr:pic>
      <xdr:nvPicPr>
        <xdr:cNvPr id="572" name="Имя " descr="Descr ">
          <a:extLst>
            <a:ext uri="{FF2B5EF4-FFF2-40B4-BE49-F238E27FC236}">
              <a16:creationId xmlns:a16="http://schemas.microsoft.com/office/drawing/2014/main" id="{00000000-0008-0000-0000-00003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495300</xdr:colOff>
      <xdr:row>576</xdr:row>
      <xdr:rowOff>9525</xdr:rowOff>
    </xdr:from>
    <xdr:to>
      <xdr:col>2</xdr:col>
      <xdr:colOff>1095375</xdr:colOff>
      <xdr:row>576</xdr:row>
      <xdr:rowOff>1057275</xdr:rowOff>
    </xdr:to>
    <xdr:pic>
      <xdr:nvPicPr>
        <xdr:cNvPr id="573" name="Имя " descr="Descr ">
          <a:extLst>
            <a:ext uri="{FF2B5EF4-FFF2-40B4-BE49-F238E27FC236}">
              <a16:creationId xmlns:a16="http://schemas.microsoft.com/office/drawing/2014/main" id="{00000000-0008-0000-0000-00003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504825</xdr:colOff>
      <xdr:row>577</xdr:row>
      <xdr:rowOff>9525</xdr:rowOff>
    </xdr:from>
    <xdr:to>
      <xdr:col>2</xdr:col>
      <xdr:colOff>1085850</xdr:colOff>
      <xdr:row>577</xdr:row>
      <xdr:rowOff>1057275</xdr:rowOff>
    </xdr:to>
    <xdr:pic>
      <xdr:nvPicPr>
        <xdr:cNvPr id="574" name="Имя " descr="Descr ">
          <a:extLst>
            <a:ext uri="{FF2B5EF4-FFF2-40B4-BE49-F238E27FC236}">
              <a16:creationId xmlns:a16="http://schemas.microsoft.com/office/drawing/2014/main" id="{00000000-0008-0000-0000-00003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504825</xdr:colOff>
      <xdr:row>578</xdr:row>
      <xdr:rowOff>9525</xdr:rowOff>
    </xdr:from>
    <xdr:to>
      <xdr:col>2</xdr:col>
      <xdr:colOff>1076325</xdr:colOff>
      <xdr:row>578</xdr:row>
      <xdr:rowOff>1057275</xdr:rowOff>
    </xdr:to>
    <xdr:pic>
      <xdr:nvPicPr>
        <xdr:cNvPr id="575" name="Имя " descr="Descr ">
          <a:extLst>
            <a:ext uri="{FF2B5EF4-FFF2-40B4-BE49-F238E27FC236}">
              <a16:creationId xmlns:a16="http://schemas.microsoft.com/office/drawing/2014/main" id="{00000000-0008-0000-0000-00003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579</xdr:row>
      <xdr:rowOff>9525</xdr:rowOff>
    </xdr:from>
    <xdr:to>
      <xdr:col>2</xdr:col>
      <xdr:colOff>1000125</xdr:colOff>
      <xdr:row>579</xdr:row>
      <xdr:rowOff>1047750</xdr:rowOff>
    </xdr:to>
    <xdr:pic>
      <xdr:nvPicPr>
        <xdr:cNvPr id="576" name="Имя " descr="Descr ">
          <a:extLst>
            <a:ext uri="{FF2B5EF4-FFF2-40B4-BE49-F238E27FC236}">
              <a16:creationId xmlns:a16="http://schemas.microsoft.com/office/drawing/2014/main" id="{00000000-0008-0000-0000-00004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495300</xdr:colOff>
      <xdr:row>580</xdr:row>
      <xdr:rowOff>9525</xdr:rowOff>
    </xdr:from>
    <xdr:to>
      <xdr:col>2</xdr:col>
      <xdr:colOff>1085850</xdr:colOff>
      <xdr:row>580</xdr:row>
      <xdr:rowOff>1047750</xdr:rowOff>
    </xdr:to>
    <xdr:pic>
      <xdr:nvPicPr>
        <xdr:cNvPr id="577" name="Имя " descr="Descr ">
          <a:extLst>
            <a:ext uri="{FF2B5EF4-FFF2-40B4-BE49-F238E27FC236}">
              <a16:creationId xmlns:a16="http://schemas.microsoft.com/office/drawing/2014/main" id="{00000000-0008-0000-0000-00004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514350</xdr:colOff>
      <xdr:row>581</xdr:row>
      <xdr:rowOff>0</xdr:rowOff>
    </xdr:from>
    <xdr:to>
      <xdr:col>2</xdr:col>
      <xdr:colOff>1076325</xdr:colOff>
      <xdr:row>581</xdr:row>
      <xdr:rowOff>1057275</xdr:rowOff>
    </xdr:to>
    <xdr:pic>
      <xdr:nvPicPr>
        <xdr:cNvPr id="578" name="Имя " descr="Descr ">
          <a:extLst>
            <a:ext uri="{FF2B5EF4-FFF2-40B4-BE49-F238E27FC236}">
              <a16:creationId xmlns:a16="http://schemas.microsoft.com/office/drawing/2014/main" id="{00000000-0008-0000-0000-00004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466725</xdr:colOff>
      <xdr:row>582</xdr:row>
      <xdr:rowOff>9525</xdr:rowOff>
    </xdr:from>
    <xdr:to>
      <xdr:col>2</xdr:col>
      <xdr:colOff>1123950</xdr:colOff>
      <xdr:row>582</xdr:row>
      <xdr:rowOff>1057275</xdr:rowOff>
    </xdr:to>
    <xdr:pic>
      <xdr:nvPicPr>
        <xdr:cNvPr id="579" name="Имя " descr="Descr ">
          <a:extLst>
            <a:ext uri="{FF2B5EF4-FFF2-40B4-BE49-F238E27FC236}">
              <a16:creationId xmlns:a16="http://schemas.microsoft.com/office/drawing/2014/main" id="{00000000-0008-0000-0000-00004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600075</xdr:colOff>
      <xdr:row>583</xdr:row>
      <xdr:rowOff>9525</xdr:rowOff>
    </xdr:from>
    <xdr:to>
      <xdr:col>2</xdr:col>
      <xdr:colOff>990600</xdr:colOff>
      <xdr:row>583</xdr:row>
      <xdr:rowOff>1057275</xdr:rowOff>
    </xdr:to>
    <xdr:pic>
      <xdr:nvPicPr>
        <xdr:cNvPr id="580" name="Имя " descr="Descr ">
          <a:extLst>
            <a:ext uri="{FF2B5EF4-FFF2-40B4-BE49-F238E27FC236}">
              <a16:creationId xmlns:a16="http://schemas.microsoft.com/office/drawing/2014/main" id="{00000000-0008-0000-0000-00004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571500</xdr:colOff>
      <xdr:row>584</xdr:row>
      <xdr:rowOff>9525</xdr:rowOff>
    </xdr:from>
    <xdr:to>
      <xdr:col>2</xdr:col>
      <xdr:colOff>1009650</xdr:colOff>
      <xdr:row>584</xdr:row>
      <xdr:rowOff>1057275</xdr:rowOff>
    </xdr:to>
    <xdr:pic>
      <xdr:nvPicPr>
        <xdr:cNvPr id="581" name="Имя " descr="Descr ">
          <a:extLst>
            <a:ext uri="{FF2B5EF4-FFF2-40B4-BE49-F238E27FC236}">
              <a16:creationId xmlns:a16="http://schemas.microsoft.com/office/drawing/2014/main" id="{00000000-0008-0000-0000-00004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504825</xdr:colOff>
      <xdr:row>585</xdr:row>
      <xdr:rowOff>9525</xdr:rowOff>
    </xdr:from>
    <xdr:to>
      <xdr:col>2</xdr:col>
      <xdr:colOff>1085850</xdr:colOff>
      <xdr:row>585</xdr:row>
      <xdr:rowOff>1057275</xdr:rowOff>
    </xdr:to>
    <xdr:pic>
      <xdr:nvPicPr>
        <xdr:cNvPr id="582" name="Имя " descr="Descr ">
          <a:extLst>
            <a:ext uri="{FF2B5EF4-FFF2-40B4-BE49-F238E27FC236}">
              <a16:creationId xmlns:a16="http://schemas.microsoft.com/office/drawing/2014/main" id="{00000000-0008-0000-0000-00004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495300</xdr:colOff>
      <xdr:row>586</xdr:row>
      <xdr:rowOff>9525</xdr:rowOff>
    </xdr:from>
    <xdr:to>
      <xdr:col>2</xdr:col>
      <xdr:colOff>1095375</xdr:colOff>
      <xdr:row>586</xdr:row>
      <xdr:rowOff>1057275</xdr:rowOff>
    </xdr:to>
    <xdr:pic>
      <xdr:nvPicPr>
        <xdr:cNvPr id="583" name="Имя " descr="Descr ">
          <a:extLst>
            <a:ext uri="{FF2B5EF4-FFF2-40B4-BE49-F238E27FC236}">
              <a16:creationId xmlns:a16="http://schemas.microsoft.com/office/drawing/2014/main" id="{00000000-0008-0000-0000-00004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523875</xdr:colOff>
      <xdr:row>587</xdr:row>
      <xdr:rowOff>9525</xdr:rowOff>
    </xdr:from>
    <xdr:to>
      <xdr:col>2</xdr:col>
      <xdr:colOff>1066800</xdr:colOff>
      <xdr:row>587</xdr:row>
      <xdr:rowOff>1057275</xdr:rowOff>
    </xdr:to>
    <xdr:pic>
      <xdr:nvPicPr>
        <xdr:cNvPr id="584" name="Имя " descr="Descr ">
          <a:extLst>
            <a:ext uri="{FF2B5EF4-FFF2-40B4-BE49-F238E27FC236}">
              <a16:creationId xmlns:a16="http://schemas.microsoft.com/office/drawing/2014/main" id="{00000000-0008-0000-0000-00004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485775</xdr:colOff>
      <xdr:row>588</xdr:row>
      <xdr:rowOff>9525</xdr:rowOff>
    </xdr:from>
    <xdr:to>
      <xdr:col>2</xdr:col>
      <xdr:colOff>1095375</xdr:colOff>
      <xdr:row>588</xdr:row>
      <xdr:rowOff>1057275</xdr:rowOff>
    </xdr:to>
    <xdr:pic>
      <xdr:nvPicPr>
        <xdr:cNvPr id="585" name="Имя " descr="Descr ">
          <a:extLst>
            <a:ext uri="{FF2B5EF4-FFF2-40B4-BE49-F238E27FC236}">
              <a16:creationId xmlns:a16="http://schemas.microsoft.com/office/drawing/2014/main" id="{00000000-0008-0000-0000-00004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504825</xdr:colOff>
      <xdr:row>589</xdr:row>
      <xdr:rowOff>9525</xdr:rowOff>
    </xdr:from>
    <xdr:to>
      <xdr:col>2</xdr:col>
      <xdr:colOff>1085850</xdr:colOff>
      <xdr:row>589</xdr:row>
      <xdr:rowOff>1057275</xdr:rowOff>
    </xdr:to>
    <xdr:pic>
      <xdr:nvPicPr>
        <xdr:cNvPr id="586" name="Имя " descr="Descr ">
          <a:extLst>
            <a:ext uri="{FF2B5EF4-FFF2-40B4-BE49-F238E27FC236}">
              <a16:creationId xmlns:a16="http://schemas.microsoft.com/office/drawing/2014/main" id="{00000000-0008-0000-0000-00004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485775</xdr:colOff>
      <xdr:row>590</xdr:row>
      <xdr:rowOff>0</xdr:rowOff>
    </xdr:from>
    <xdr:to>
      <xdr:col>2</xdr:col>
      <xdr:colOff>1104900</xdr:colOff>
      <xdr:row>590</xdr:row>
      <xdr:rowOff>1057275</xdr:rowOff>
    </xdr:to>
    <xdr:pic>
      <xdr:nvPicPr>
        <xdr:cNvPr id="587" name="Имя " descr="Descr ">
          <a:extLst>
            <a:ext uri="{FF2B5EF4-FFF2-40B4-BE49-F238E27FC236}">
              <a16:creationId xmlns:a16="http://schemas.microsoft.com/office/drawing/2014/main" id="{00000000-0008-0000-0000-00004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514350</xdr:colOff>
      <xdr:row>591</xdr:row>
      <xdr:rowOff>0</xdr:rowOff>
    </xdr:from>
    <xdr:to>
      <xdr:col>2</xdr:col>
      <xdr:colOff>1076325</xdr:colOff>
      <xdr:row>591</xdr:row>
      <xdr:rowOff>1057275</xdr:rowOff>
    </xdr:to>
    <xdr:pic>
      <xdr:nvPicPr>
        <xdr:cNvPr id="588" name="Имя " descr="Descr ">
          <a:extLst>
            <a:ext uri="{FF2B5EF4-FFF2-40B4-BE49-F238E27FC236}">
              <a16:creationId xmlns:a16="http://schemas.microsoft.com/office/drawing/2014/main" id="{00000000-0008-0000-0000-00004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514350</xdr:colOff>
      <xdr:row>592</xdr:row>
      <xdr:rowOff>0</xdr:rowOff>
    </xdr:from>
    <xdr:to>
      <xdr:col>2</xdr:col>
      <xdr:colOff>1076325</xdr:colOff>
      <xdr:row>592</xdr:row>
      <xdr:rowOff>1057275</xdr:rowOff>
    </xdr:to>
    <xdr:pic>
      <xdr:nvPicPr>
        <xdr:cNvPr id="589" name="Имя " descr="Descr ">
          <a:extLst>
            <a:ext uri="{FF2B5EF4-FFF2-40B4-BE49-F238E27FC236}">
              <a16:creationId xmlns:a16="http://schemas.microsoft.com/office/drawing/2014/main" id="{00000000-0008-0000-0000-00004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514350</xdr:colOff>
      <xdr:row>593</xdr:row>
      <xdr:rowOff>9525</xdr:rowOff>
    </xdr:from>
    <xdr:to>
      <xdr:col>2</xdr:col>
      <xdr:colOff>1066800</xdr:colOff>
      <xdr:row>593</xdr:row>
      <xdr:rowOff>1057275</xdr:rowOff>
    </xdr:to>
    <xdr:pic>
      <xdr:nvPicPr>
        <xdr:cNvPr id="590" name="Имя " descr="Descr ">
          <a:extLst>
            <a:ext uri="{FF2B5EF4-FFF2-40B4-BE49-F238E27FC236}">
              <a16:creationId xmlns:a16="http://schemas.microsoft.com/office/drawing/2014/main" id="{00000000-0008-0000-0000-00004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552450</xdr:colOff>
      <xdr:row>594</xdr:row>
      <xdr:rowOff>0</xdr:rowOff>
    </xdr:from>
    <xdr:to>
      <xdr:col>2</xdr:col>
      <xdr:colOff>1038225</xdr:colOff>
      <xdr:row>594</xdr:row>
      <xdr:rowOff>1057275</xdr:rowOff>
    </xdr:to>
    <xdr:pic>
      <xdr:nvPicPr>
        <xdr:cNvPr id="591" name="Имя " descr="Descr ">
          <a:extLst>
            <a:ext uri="{FF2B5EF4-FFF2-40B4-BE49-F238E27FC236}">
              <a16:creationId xmlns:a16="http://schemas.microsoft.com/office/drawing/2014/main" id="{00000000-0008-0000-0000-00004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552450</xdr:colOff>
      <xdr:row>595</xdr:row>
      <xdr:rowOff>9525</xdr:rowOff>
    </xdr:from>
    <xdr:to>
      <xdr:col>2</xdr:col>
      <xdr:colOff>1038225</xdr:colOff>
      <xdr:row>595</xdr:row>
      <xdr:rowOff>1047750</xdr:rowOff>
    </xdr:to>
    <xdr:pic>
      <xdr:nvPicPr>
        <xdr:cNvPr id="592" name="Имя " descr="Descr ">
          <a:extLst>
            <a:ext uri="{FF2B5EF4-FFF2-40B4-BE49-F238E27FC236}">
              <a16:creationId xmlns:a16="http://schemas.microsoft.com/office/drawing/2014/main" id="{00000000-0008-0000-0000-00005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542925</xdr:colOff>
      <xdr:row>596</xdr:row>
      <xdr:rowOff>9525</xdr:rowOff>
    </xdr:from>
    <xdr:to>
      <xdr:col>2</xdr:col>
      <xdr:colOff>1047750</xdr:colOff>
      <xdr:row>596</xdr:row>
      <xdr:rowOff>1057275</xdr:rowOff>
    </xdr:to>
    <xdr:pic>
      <xdr:nvPicPr>
        <xdr:cNvPr id="593" name="Имя " descr="Descr ">
          <a:extLst>
            <a:ext uri="{FF2B5EF4-FFF2-40B4-BE49-F238E27FC236}">
              <a16:creationId xmlns:a16="http://schemas.microsoft.com/office/drawing/2014/main" id="{00000000-0008-0000-0000-00005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561975</xdr:colOff>
      <xdr:row>597</xdr:row>
      <xdr:rowOff>9525</xdr:rowOff>
    </xdr:from>
    <xdr:to>
      <xdr:col>2</xdr:col>
      <xdr:colOff>1019175</xdr:colOff>
      <xdr:row>597</xdr:row>
      <xdr:rowOff>1047750</xdr:rowOff>
    </xdr:to>
    <xdr:pic>
      <xdr:nvPicPr>
        <xdr:cNvPr id="594" name="Имя " descr="Descr ">
          <a:extLst>
            <a:ext uri="{FF2B5EF4-FFF2-40B4-BE49-F238E27FC236}">
              <a16:creationId xmlns:a16="http://schemas.microsoft.com/office/drawing/2014/main" id="{00000000-0008-0000-0000-00005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598</xdr:row>
      <xdr:rowOff>9525</xdr:rowOff>
    </xdr:from>
    <xdr:to>
      <xdr:col>2</xdr:col>
      <xdr:colOff>1000125</xdr:colOff>
      <xdr:row>598</xdr:row>
      <xdr:rowOff>1047750</xdr:rowOff>
    </xdr:to>
    <xdr:pic>
      <xdr:nvPicPr>
        <xdr:cNvPr id="595" name="Имя " descr="Descr ">
          <a:extLst>
            <a:ext uri="{FF2B5EF4-FFF2-40B4-BE49-F238E27FC236}">
              <a16:creationId xmlns:a16="http://schemas.microsoft.com/office/drawing/2014/main" id="{00000000-0008-0000-0000-00005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571500</xdr:colOff>
      <xdr:row>599</xdr:row>
      <xdr:rowOff>9525</xdr:rowOff>
    </xdr:from>
    <xdr:to>
      <xdr:col>2</xdr:col>
      <xdr:colOff>1009650</xdr:colOff>
      <xdr:row>599</xdr:row>
      <xdr:rowOff>1057275</xdr:rowOff>
    </xdr:to>
    <xdr:pic>
      <xdr:nvPicPr>
        <xdr:cNvPr id="596" name="Имя " descr="Descr ">
          <a:extLst>
            <a:ext uri="{FF2B5EF4-FFF2-40B4-BE49-F238E27FC236}">
              <a16:creationId xmlns:a16="http://schemas.microsoft.com/office/drawing/2014/main" id="{00000000-0008-0000-0000-00005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581025</xdr:colOff>
      <xdr:row>600</xdr:row>
      <xdr:rowOff>9525</xdr:rowOff>
    </xdr:from>
    <xdr:to>
      <xdr:col>2</xdr:col>
      <xdr:colOff>1009650</xdr:colOff>
      <xdr:row>600</xdr:row>
      <xdr:rowOff>1047750</xdr:rowOff>
    </xdr:to>
    <xdr:pic>
      <xdr:nvPicPr>
        <xdr:cNvPr id="597" name="Имя " descr="Descr ">
          <a:extLst>
            <a:ext uri="{FF2B5EF4-FFF2-40B4-BE49-F238E27FC236}">
              <a16:creationId xmlns:a16="http://schemas.microsoft.com/office/drawing/2014/main" id="{00000000-0008-0000-0000-00005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581025</xdr:colOff>
      <xdr:row>601</xdr:row>
      <xdr:rowOff>0</xdr:rowOff>
    </xdr:from>
    <xdr:to>
      <xdr:col>2</xdr:col>
      <xdr:colOff>1009650</xdr:colOff>
      <xdr:row>601</xdr:row>
      <xdr:rowOff>1057275</xdr:rowOff>
    </xdr:to>
    <xdr:pic>
      <xdr:nvPicPr>
        <xdr:cNvPr id="598" name="Имя " descr="Descr ">
          <a:extLst>
            <a:ext uri="{FF2B5EF4-FFF2-40B4-BE49-F238E27FC236}">
              <a16:creationId xmlns:a16="http://schemas.microsoft.com/office/drawing/2014/main" id="{00000000-0008-0000-0000-00005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581025</xdr:colOff>
      <xdr:row>602</xdr:row>
      <xdr:rowOff>9525</xdr:rowOff>
    </xdr:from>
    <xdr:to>
      <xdr:col>2</xdr:col>
      <xdr:colOff>1000125</xdr:colOff>
      <xdr:row>602</xdr:row>
      <xdr:rowOff>1057275</xdr:rowOff>
    </xdr:to>
    <xdr:pic>
      <xdr:nvPicPr>
        <xdr:cNvPr id="599" name="Имя " descr="Descr ">
          <a:extLst>
            <a:ext uri="{FF2B5EF4-FFF2-40B4-BE49-F238E27FC236}">
              <a16:creationId xmlns:a16="http://schemas.microsoft.com/office/drawing/2014/main" id="{00000000-0008-0000-0000-00005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581025</xdr:colOff>
      <xdr:row>603</xdr:row>
      <xdr:rowOff>9525</xdr:rowOff>
    </xdr:from>
    <xdr:to>
      <xdr:col>2</xdr:col>
      <xdr:colOff>1000125</xdr:colOff>
      <xdr:row>603</xdr:row>
      <xdr:rowOff>1057275</xdr:rowOff>
    </xdr:to>
    <xdr:pic>
      <xdr:nvPicPr>
        <xdr:cNvPr id="600" name="Имя " descr="Descr ">
          <a:extLst>
            <a:ext uri="{FF2B5EF4-FFF2-40B4-BE49-F238E27FC236}">
              <a16:creationId xmlns:a16="http://schemas.microsoft.com/office/drawing/2014/main" id="{00000000-0008-0000-0000-00005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604</xdr:row>
      <xdr:rowOff>9525</xdr:rowOff>
    </xdr:from>
    <xdr:to>
      <xdr:col>2</xdr:col>
      <xdr:colOff>1000125</xdr:colOff>
      <xdr:row>604</xdr:row>
      <xdr:rowOff>1047750</xdr:rowOff>
    </xdr:to>
    <xdr:pic>
      <xdr:nvPicPr>
        <xdr:cNvPr id="601" name="Имя " descr="Descr ">
          <a:extLst>
            <a:ext uri="{FF2B5EF4-FFF2-40B4-BE49-F238E27FC236}">
              <a16:creationId xmlns:a16="http://schemas.microsoft.com/office/drawing/2014/main" id="{00000000-0008-0000-0000-00005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605</xdr:row>
      <xdr:rowOff>9525</xdr:rowOff>
    </xdr:from>
    <xdr:to>
      <xdr:col>2</xdr:col>
      <xdr:colOff>1000125</xdr:colOff>
      <xdr:row>605</xdr:row>
      <xdr:rowOff>1047750</xdr:rowOff>
    </xdr:to>
    <xdr:pic>
      <xdr:nvPicPr>
        <xdr:cNvPr id="602" name="Имя " descr="Descr ">
          <a:extLst>
            <a:ext uri="{FF2B5EF4-FFF2-40B4-BE49-F238E27FC236}">
              <a16:creationId xmlns:a16="http://schemas.microsoft.com/office/drawing/2014/main" id="{00000000-0008-0000-0000-00005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523875</xdr:colOff>
      <xdr:row>606</xdr:row>
      <xdr:rowOff>0</xdr:rowOff>
    </xdr:from>
    <xdr:to>
      <xdr:col>2</xdr:col>
      <xdr:colOff>1057275</xdr:colOff>
      <xdr:row>606</xdr:row>
      <xdr:rowOff>1057275</xdr:rowOff>
    </xdr:to>
    <xdr:pic>
      <xdr:nvPicPr>
        <xdr:cNvPr id="603" name="Имя " descr="Descr ">
          <a:extLst>
            <a:ext uri="{FF2B5EF4-FFF2-40B4-BE49-F238E27FC236}">
              <a16:creationId xmlns:a16="http://schemas.microsoft.com/office/drawing/2014/main" id="{00000000-0008-0000-0000-00005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523875</xdr:colOff>
      <xdr:row>607</xdr:row>
      <xdr:rowOff>9525</xdr:rowOff>
    </xdr:from>
    <xdr:to>
      <xdr:col>2</xdr:col>
      <xdr:colOff>1066800</xdr:colOff>
      <xdr:row>607</xdr:row>
      <xdr:rowOff>1057275</xdr:rowOff>
    </xdr:to>
    <xdr:pic>
      <xdr:nvPicPr>
        <xdr:cNvPr id="604" name="Имя " descr="Descr ">
          <a:extLst>
            <a:ext uri="{FF2B5EF4-FFF2-40B4-BE49-F238E27FC236}">
              <a16:creationId xmlns:a16="http://schemas.microsoft.com/office/drawing/2014/main" id="{00000000-0008-0000-0000-00005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485775</xdr:colOff>
      <xdr:row>608</xdr:row>
      <xdr:rowOff>9525</xdr:rowOff>
    </xdr:from>
    <xdr:to>
      <xdr:col>2</xdr:col>
      <xdr:colOff>1095375</xdr:colOff>
      <xdr:row>608</xdr:row>
      <xdr:rowOff>1057275</xdr:rowOff>
    </xdr:to>
    <xdr:pic>
      <xdr:nvPicPr>
        <xdr:cNvPr id="605" name="Имя " descr="Descr ">
          <a:extLst>
            <a:ext uri="{FF2B5EF4-FFF2-40B4-BE49-F238E27FC236}">
              <a16:creationId xmlns:a16="http://schemas.microsoft.com/office/drawing/2014/main" id="{00000000-0008-0000-0000-00005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504825</xdr:colOff>
      <xdr:row>609</xdr:row>
      <xdr:rowOff>9525</xdr:rowOff>
    </xdr:from>
    <xdr:to>
      <xdr:col>2</xdr:col>
      <xdr:colOff>1076325</xdr:colOff>
      <xdr:row>609</xdr:row>
      <xdr:rowOff>1057275</xdr:rowOff>
    </xdr:to>
    <xdr:pic>
      <xdr:nvPicPr>
        <xdr:cNvPr id="606" name="Имя " descr="Descr ">
          <a:extLst>
            <a:ext uri="{FF2B5EF4-FFF2-40B4-BE49-F238E27FC236}">
              <a16:creationId xmlns:a16="http://schemas.microsoft.com/office/drawing/2014/main" id="{00000000-0008-0000-0000-00005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485775</xdr:colOff>
      <xdr:row>610</xdr:row>
      <xdr:rowOff>0</xdr:rowOff>
    </xdr:from>
    <xdr:to>
      <xdr:col>2</xdr:col>
      <xdr:colOff>1104900</xdr:colOff>
      <xdr:row>610</xdr:row>
      <xdr:rowOff>1057275</xdr:rowOff>
    </xdr:to>
    <xdr:pic>
      <xdr:nvPicPr>
        <xdr:cNvPr id="607" name="Имя " descr="Descr ">
          <a:extLst>
            <a:ext uri="{FF2B5EF4-FFF2-40B4-BE49-F238E27FC236}">
              <a16:creationId xmlns:a16="http://schemas.microsoft.com/office/drawing/2014/main" id="{00000000-0008-0000-0000-00005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495300</xdr:colOff>
      <xdr:row>611</xdr:row>
      <xdr:rowOff>0</xdr:rowOff>
    </xdr:from>
    <xdr:to>
      <xdr:col>2</xdr:col>
      <xdr:colOff>1085850</xdr:colOff>
      <xdr:row>611</xdr:row>
      <xdr:rowOff>1057275</xdr:rowOff>
    </xdr:to>
    <xdr:pic>
      <xdr:nvPicPr>
        <xdr:cNvPr id="608" name="Имя " descr="Descr ">
          <a:extLst>
            <a:ext uri="{FF2B5EF4-FFF2-40B4-BE49-F238E27FC236}">
              <a16:creationId xmlns:a16="http://schemas.microsoft.com/office/drawing/2014/main" id="{00000000-0008-0000-0000-00006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495300</xdr:colOff>
      <xdr:row>612</xdr:row>
      <xdr:rowOff>0</xdr:rowOff>
    </xdr:from>
    <xdr:to>
      <xdr:col>2</xdr:col>
      <xdr:colOff>1085850</xdr:colOff>
      <xdr:row>612</xdr:row>
      <xdr:rowOff>1057275</xdr:rowOff>
    </xdr:to>
    <xdr:pic>
      <xdr:nvPicPr>
        <xdr:cNvPr id="609" name="Имя " descr="Descr ">
          <a:extLst>
            <a:ext uri="{FF2B5EF4-FFF2-40B4-BE49-F238E27FC236}">
              <a16:creationId xmlns:a16="http://schemas.microsoft.com/office/drawing/2014/main" id="{00000000-0008-0000-0000-00006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485775</xdr:colOff>
      <xdr:row>613</xdr:row>
      <xdr:rowOff>9525</xdr:rowOff>
    </xdr:from>
    <xdr:to>
      <xdr:col>2</xdr:col>
      <xdr:colOff>1104900</xdr:colOff>
      <xdr:row>613</xdr:row>
      <xdr:rowOff>1057275</xdr:rowOff>
    </xdr:to>
    <xdr:pic>
      <xdr:nvPicPr>
        <xdr:cNvPr id="610" name="Имя " descr="Descr ">
          <a:extLst>
            <a:ext uri="{FF2B5EF4-FFF2-40B4-BE49-F238E27FC236}">
              <a16:creationId xmlns:a16="http://schemas.microsoft.com/office/drawing/2014/main" id="{00000000-0008-0000-0000-00006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485775</xdr:colOff>
      <xdr:row>614</xdr:row>
      <xdr:rowOff>9525</xdr:rowOff>
    </xdr:from>
    <xdr:to>
      <xdr:col>2</xdr:col>
      <xdr:colOff>1095375</xdr:colOff>
      <xdr:row>614</xdr:row>
      <xdr:rowOff>1057275</xdr:rowOff>
    </xdr:to>
    <xdr:pic>
      <xdr:nvPicPr>
        <xdr:cNvPr id="611" name="Имя " descr="Descr ">
          <a:extLst>
            <a:ext uri="{FF2B5EF4-FFF2-40B4-BE49-F238E27FC236}">
              <a16:creationId xmlns:a16="http://schemas.microsoft.com/office/drawing/2014/main" id="{00000000-0008-0000-0000-00006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504825</xdr:colOff>
      <xdr:row>615</xdr:row>
      <xdr:rowOff>9525</xdr:rowOff>
    </xdr:from>
    <xdr:to>
      <xdr:col>2</xdr:col>
      <xdr:colOff>1085850</xdr:colOff>
      <xdr:row>615</xdr:row>
      <xdr:rowOff>1057275</xdr:rowOff>
    </xdr:to>
    <xdr:pic>
      <xdr:nvPicPr>
        <xdr:cNvPr id="612" name="Имя " descr="Descr ">
          <a:extLst>
            <a:ext uri="{FF2B5EF4-FFF2-40B4-BE49-F238E27FC236}">
              <a16:creationId xmlns:a16="http://schemas.microsoft.com/office/drawing/2014/main" id="{00000000-0008-0000-0000-00006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523875</xdr:colOff>
      <xdr:row>616</xdr:row>
      <xdr:rowOff>9525</xdr:rowOff>
    </xdr:from>
    <xdr:to>
      <xdr:col>2</xdr:col>
      <xdr:colOff>1066800</xdr:colOff>
      <xdr:row>616</xdr:row>
      <xdr:rowOff>1057275</xdr:rowOff>
    </xdr:to>
    <xdr:pic>
      <xdr:nvPicPr>
        <xdr:cNvPr id="613" name="Имя " descr="Descr ">
          <a:extLst>
            <a:ext uri="{FF2B5EF4-FFF2-40B4-BE49-F238E27FC236}">
              <a16:creationId xmlns:a16="http://schemas.microsoft.com/office/drawing/2014/main" id="{00000000-0008-0000-0000-00006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523875</xdr:colOff>
      <xdr:row>617</xdr:row>
      <xdr:rowOff>9525</xdr:rowOff>
    </xdr:from>
    <xdr:to>
      <xdr:col>2</xdr:col>
      <xdr:colOff>1066800</xdr:colOff>
      <xdr:row>617</xdr:row>
      <xdr:rowOff>1057275</xdr:rowOff>
    </xdr:to>
    <xdr:pic>
      <xdr:nvPicPr>
        <xdr:cNvPr id="614" name="Имя " descr="Descr ">
          <a:extLst>
            <a:ext uri="{FF2B5EF4-FFF2-40B4-BE49-F238E27FC236}">
              <a16:creationId xmlns:a16="http://schemas.microsoft.com/office/drawing/2014/main" id="{00000000-0008-0000-0000-00006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581025</xdr:colOff>
      <xdr:row>618</xdr:row>
      <xdr:rowOff>0</xdr:rowOff>
    </xdr:from>
    <xdr:to>
      <xdr:col>2</xdr:col>
      <xdr:colOff>1009650</xdr:colOff>
      <xdr:row>618</xdr:row>
      <xdr:rowOff>1057275</xdr:rowOff>
    </xdr:to>
    <xdr:pic>
      <xdr:nvPicPr>
        <xdr:cNvPr id="615" name="Имя " descr="Descr ">
          <a:extLst>
            <a:ext uri="{FF2B5EF4-FFF2-40B4-BE49-F238E27FC236}">
              <a16:creationId xmlns:a16="http://schemas.microsoft.com/office/drawing/2014/main" id="{00000000-0008-0000-0000-00006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619</xdr:row>
      <xdr:rowOff>9525</xdr:rowOff>
    </xdr:from>
    <xdr:to>
      <xdr:col>2</xdr:col>
      <xdr:colOff>1000125</xdr:colOff>
      <xdr:row>619</xdr:row>
      <xdr:rowOff>1047750</xdr:rowOff>
    </xdr:to>
    <xdr:pic>
      <xdr:nvPicPr>
        <xdr:cNvPr id="616" name="Имя " descr="Descr ">
          <a:extLst>
            <a:ext uri="{FF2B5EF4-FFF2-40B4-BE49-F238E27FC236}">
              <a16:creationId xmlns:a16="http://schemas.microsoft.com/office/drawing/2014/main" id="{00000000-0008-0000-0000-00006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581025</xdr:colOff>
      <xdr:row>620</xdr:row>
      <xdr:rowOff>0</xdr:rowOff>
    </xdr:from>
    <xdr:to>
      <xdr:col>2</xdr:col>
      <xdr:colOff>1009650</xdr:colOff>
      <xdr:row>620</xdr:row>
      <xdr:rowOff>1057275</xdr:rowOff>
    </xdr:to>
    <xdr:pic>
      <xdr:nvPicPr>
        <xdr:cNvPr id="617" name="Имя " descr="Descr ">
          <a:extLst>
            <a:ext uri="{FF2B5EF4-FFF2-40B4-BE49-F238E27FC236}">
              <a16:creationId xmlns:a16="http://schemas.microsoft.com/office/drawing/2014/main" id="{00000000-0008-0000-0000-00006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542925</xdr:colOff>
      <xdr:row>621</xdr:row>
      <xdr:rowOff>9525</xdr:rowOff>
    </xdr:from>
    <xdr:to>
      <xdr:col>2</xdr:col>
      <xdr:colOff>1038225</xdr:colOff>
      <xdr:row>621</xdr:row>
      <xdr:rowOff>1057275</xdr:rowOff>
    </xdr:to>
    <xdr:pic>
      <xdr:nvPicPr>
        <xdr:cNvPr id="618" name="Имя " descr="Descr ">
          <a:extLst>
            <a:ext uri="{FF2B5EF4-FFF2-40B4-BE49-F238E27FC236}">
              <a16:creationId xmlns:a16="http://schemas.microsoft.com/office/drawing/2014/main" id="{00000000-0008-0000-0000-00006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552450</xdr:colOff>
      <xdr:row>622</xdr:row>
      <xdr:rowOff>9525</xdr:rowOff>
    </xdr:from>
    <xdr:to>
      <xdr:col>2</xdr:col>
      <xdr:colOff>1038225</xdr:colOff>
      <xdr:row>622</xdr:row>
      <xdr:rowOff>1047750</xdr:rowOff>
    </xdr:to>
    <xdr:pic>
      <xdr:nvPicPr>
        <xdr:cNvPr id="619" name="Имя " descr="Descr ">
          <a:extLst>
            <a:ext uri="{FF2B5EF4-FFF2-40B4-BE49-F238E27FC236}">
              <a16:creationId xmlns:a16="http://schemas.microsoft.com/office/drawing/2014/main" id="{00000000-0008-0000-0000-00006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533400</xdr:colOff>
      <xdr:row>623</xdr:row>
      <xdr:rowOff>0</xdr:rowOff>
    </xdr:from>
    <xdr:to>
      <xdr:col>2</xdr:col>
      <xdr:colOff>1047750</xdr:colOff>
      <xdr:row>623</xdr:row>
      <xdr:rowOff>1057275</xdr:rowOff>
    </xdr:to>
    <xdr:pic>
      <xdr:nvPicPr>
        <xdr:cNvPr id="620" name="Имя " descr="Descr ">
          <a:extLst>
            <a:ext uri="{FF2B5EF4-FFF2-40B4-BE49-F238E27FC236}">
              <a16:creationId xmlns:a16="http://schemas.microsoft.com/office/drawing/2014/main" id="{00000000-0008-0000-0000-00006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533400</xdr:colOff>
      <xdr:row>624</xdr:row>
      <xdr:rowOff>9525</xdr:rowOff>
    </xdr:from>
    <xdr:to>
      <xdr:col>2</xdr:col>
      <xdr:colOff>1047750</xdr:colOff>
      <xdr:row>624</xdr:row>
      <xdr:rowOff>1047750</xdr:rowOff>
    </xdr:to>
    <xdr:pic>
      <xdr:nvPicPr>
        <xdr:cNvPr id="621" name="Имя " descr="Descr ">
          <a:extLst>
            <a:ext uri="{FF2B5EF4-FFF2-40B4-BE49-F238E27FC236}">
              <a16:creationId xmlns:a16="http://schemas.microsoft.com/office/drawing/2014/main" id="{00000000-0008-0000-0000-00006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542925</xdr:colOff>
      <xdr:row>625</xdr:row>
      <xdr:rowOff>9525</xdr:rowOff>
    </xdr:from>
    <xdr:to>
      <xdr:col>2</xdr:col>
      <xdr:colOff>1047750</xdr:colOff>
      <xdr:row>625</xdr:row>
      <xdr:rowOff>1057275</xdr:rowOff>
    </xdr:to>
    <xdr:pic>
      <xdr:nvPicPr>
        <xdr:cNvPr id="622" name="Имя " descr="Descr ">
          <a:extLst>
            <a:ext uri="{FF2B5EF4-FFF2-40B4-BE49-F238E27FC236}">
              <a16:creationId xmlns:a16="http://schemas.microsoft.com/office/drawing/2014/main" id="{00000000-0008-0000-0000-00006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533400</xdr:colOff>
      <xdr:row>626</xdr:row>
      <xdr:rowOff>9525</xdr:rowOff>
    </xdr:from>
    <xdr:to>
      <xdr:col>2</xdr:col>
      <xdr:colOff>1047750</xdr:colOff>
      <xdr:row>626</xdr:row>
      <xdr:rowOff>1047750</xdr:rowOff>
    </xdr:to>
    <xdr:pic>
      <xdr:nvPicPr>
        <xdr:cNvPr id="623" name="Имя " descr="Descr ">
          <a:extLst>
            <a:ext uri="{FF2B5EF4-FFF2-40B4-BE49-F238E27FC236}">
              <a16:creationId xmlns:a16="http://schemas.microsoft.com/office/drawing/2014/main" id="{00000000-0008-0000-0000-00006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561975</xdr:colOff>
      <xdr:row>627</xdr:row>
      <xdr:rowOff>9525</xdr:rowOff>
    </xdr:from>
    <xdr:to>
      <xdr:col>2</xdr:col>
      <xdr:colOff>1019175</xdr:colOff>
      <xdr:row>627</xdr:row>
      <xdr:rowOff>1047750</xdr:rowOff>
    </xdr:to>
    <xdr:pic>
      <xdr:nvPicPr>
        <xdr:cNvPr id="624" name="Имя " descr="Descr ">
          <a:extLst>
            <a:ext uri="{FF2B5EF4-FFF2-40B4-BE49-F238E27FC236}">
              <a16:creationId xmlns:a16="http://schemas.microsoft.com/office/drawing/2014/main" id="{00000000-0008-0000-0000-00007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581025</xdr:colOff>
      <xdr:row>628</xdr:row>
      <xdr:rowOff>9525</xdr:rowOff>
    </xdr:from>
    <xdr:to>
      <xdr:col>2</xdr:col>
      <xdr:colOff>1009650</xdr:colOff>
      <xdr:row>628</xdr:row>
      <xdr:rowOff>1047750</xdr:rowOff>
    </xdr:to>
    <xdr:pic>
      <xdr:nvPicPr>
        <xdr:cNvPr id="625" name="Имя " descr="Descr ">
          <a:extLst>
            <a:ext uri="{FF2B5EF4-FFF2-40B4-BE49-F238E27FC236}">
              <a16:creationId xmlns:a16="http://schemas.microsoft.com/office/drawing/2014/main" id="{00000000-0008-0000-0000-00007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571500</xdr:colOff>
      <xdr:row>629</xdr:row>
      <xdr:rowOff>9525</xdr:rowOff>
    </xdr:from>
    <xdr:to>
      <xdr:col>2</xdr:col>
      <xdr:colOff>1009650</xdr:colOff>
      <xdr:row>629</xdr:row>
      <xdr:rowOff>1057275</xdr:rowOff>
    </xdr:to>
    <xdr:pic>
      <xdr:nvPicPr>
        <xdr:cNvPr id="626" name="Имя " descr="Descr ">
          <a:extLst>
            <a:ext uri="{FF2B5EF4-FFF2-40B4-BE49-F238E27FC236}">
              <a16:creationId xmlns:a16="http://schemas.microsoft.com/office/drawing/2014/main" id="{00000000-0008-0000-0000-00007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630</xdr:row>
      <xdr:rowOff>0</xdr:rowOff>
    </xdr:from>
    <xdr:to>
      <xdr:col>2</xdr:col>
      <xdr:colOff>1000125</xdr:colOff>
      <xdr:row>630</xdr:row>
      <xdr:rowOff>1057275</xdr:rowOff>
    </xdr:to>
    <xdr:pic>
      <xdr:nvPicPr>
        <xdr:cNvPr id="627" name="Имя " descr="Descr ">
          <a:extLst>
            <a:ext uri="{FF2B5EF4-FFF2-40B4-BE49-F238E27FC236}">
              <a16:creationId xmlns:a16="http://schemas.microsoft.com/office/drawing/2014/main" id="{00000000-0008-0000-0000-00007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581025</xdr:colOff>
      <xdr:row>631</xdr:row>
      <xdr:rowOff>9525</xdr:rowOff>
    </xdr:from>
    <xdr:to>
      <xdr:col>2</xdr:col>
      <xdr:colOff>1000125</xdr:colOff>
      <xdr:row>631</xdr:row>
      <xdr:rowOff>1057275</xdr:rowOff>
    </xdr:to>
    <xdr:pic>
      <xdr:nvPicPr>
        <xdr:cNvPr id="628" name="Имя " descr="Descr ">
          <a:extLst>
            <a:ext uri="{FF2B5EF4-FFF2-40B4-BE49-F238E27FC236}">
              <a16:creationId xmlns:a16="http://schemas.microsoft.com/office/drawing/2014/main" id="{00000000-0008-0000-0000-00007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632</xdr:row>
      <xdr:rowOff>0</xdr:rowOff>
    </xdr:from>
    <xdr:to>
      <xdr:col>2</xdr:col>
      <xdr:colOff>1000125</xdr:colOff>
      <xdr:row>632</xdr:row>
      <xdr:rowOff>1057275</xdr:rowOff>
    </xdr:to>
    <xdr:pic>
      <xdr:nvPicPr>
        <xdr:cNvPr id="629" name="Имя " descr="Descr ">
          <a:extLst>
            <a:ext uri="{FF2B5EF4-FFF2-40B4-BE49-F238E27FC236}">
              <a16:creationId xmlns:a16="http://schemas.microsoft.com/office/drawing/2014/main" id="{00000000-0008-0000-0000-00007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633</xdr:row>
      <xdr:rowOff>0</xdr:rowOff>
    </xdr:from>
    <xdr:to>
      <xdr:col>2</xdr:col>
      <xdr:colOff>1000125</xdr:colOff>
      <xdr:row>633</xdr:row>
      <xdr:rowOff>1057275</xdr:rowOff>
    </xdr:to>
    <xdr:pic>
      <xdr:nvPicPr>
        <xdr:cNvPr id="630" name="Имя " descr="Descr ">
          <a:extLst>
            <a:ext uri="{FF2B5EF4-FFF2-40B4-BE49-F238E27FC236}">
              <a16:creationId xmlns:a16="http://schemas.microsoft.com/office/drawing/2014/main" id="{00000000-0008-0000-0000-00007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634</xdr:row>
      <xdr:rowOff>9525</xdr:rowOff>
    </xdr:from>
    <xdr:to>
      <xdr:col>2</xdr:col>
      <xdr:colOff>1000125</xdr:colOff>
      <xdr:row>634</xdr:row>
      <xdr:rowOff>1047750</xdr:rowOff>
    </xdr:to>
    <xdr:pic>
      <xdr:nvPicPr>
        <xdr:cNvPr id="631" name="Имя " descr="Descr ">
          <a:extLst>
            <a:ext uri="{FF2B5EF4-FFF2-40B4-BE49-F238E27FC236}">
              <a16:creationId xmlns:a16="http://schemas.microsoft.com/office/drawing/2014/main" id="{00000000-0008-0000-0000-00007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635</xdr:row>
      <xdr:rowOff>9525</xdr:rowOff>
    </xdr:from>
    <xdr:to>
      <xdr:col>2</xdr:col>
      <xdr:colOff>990600</xdr:colOff>
      <xdr:row>635</xdr:row>
      <xdr:rowOff>1057275</xdr:rowOff>
    </xdr:to>
    <xdr:pic>
      <xdr:nvPicPr>
        <xdr:cNvPr id="632" name="Имя " descr="Descr ">
          <a:extLst>
            <a:ext uri="{FF2B5EF4-FFF2-40B4-BE49-F238E27FC236}">
              <a16:creationId xmlns:a16="http://schemas.microsoft.com/office/drawing/2014/main" id="{00000000-0008-0000-0000-00007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636</xdr:row>
      <xdr:rowOff>0</xdr:rowOff>
    </xdr:from>
    <xdr:to>
      <xdr:col>2</xdr:col>
      <xdr:colOff>1000125</xdr:colOff>
      <xdr:row>636</xdr:row>
      <xdr:rowOff>1057275</xdr:rowOff>
    </xdr:to>
    <xdr:pic>
      <xdr:nvPicPr>
        <xdr:cNvPr id="633" name="Имя " descr="Descr ">
          <a:extLst>
            <a:ext uri="{FF2B5EF4-FFF2-40B4-BE49-F238E27FC236}">
              <a16:creationId xmlns:a16="http://schemas.microsoft.com/office/drawing/2014/main" id="{00000000-0008-0000-0000-00007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581025</xdr:colOff>
      <xdr:row>637</xdr:row>
      <xdr:rowOff>9525</xdr:rowOff>
    </xdr:from>
    <xdr:to>
      <xdr:col>2</xdr:col>
      <xdr:colOff>1000125</xdr:colOff>
      <xdr:row>637</xdr:row>
      <xdr:rowOff>1057275</xdr:rowOff>
    </xdr:to>
    <xdr:pic>
      <xdr:nvPicPr>
        <xdr:cNvPr id="634" name="Имя " descr="Descr ">
          <a:extLst>
            <a:ext uri="{FF2B5EF4-FFF2-40B4-BE49-F238E27FC236}">
              <a16:creationId xmlns:a16="http://schemas.microsoft.com/office/drawing/2014/main" id="{00000000-0008-0000-0000-00007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552450</xdr:colOff>
      <xdr:row>638</xdr:row>
      <xdr:rowOff>0</xdr:rowOff>
    </xdr:from>
    <xdr:to>
      <xdr:col>2</xdr:col>
      <xdr:colOff>1038225</xdr:colOff>
      <xdr:row>638</xdr:row>
      <xdr:rowOff>1057275</xdr:rowOff>
    </xdr:to>
    <xdr:pic>
      <xdr:nvPicPr>
        <xdr:cNvPr id="635" name="Имя " descr="Descr ">
          <a:extLst>
            <a:ext uri="{FF2B5EF4-FFF2-40B4-BE49-F238E27FC236}">
              <a16:creationId xmlns:a16="http://schemas.microsoft.com/office/drawing/2014/main" id="{00000000-0008-0000-0000-00007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581025</xdr:colOff>
      <xdr:row>639</xdr:row>
      <xdr:rowOff>0</xdr:rowOff>
    </xdr:from>
    <xdr:to>
      <xdr:col>2</xdr:col>
      <xdr:colOff>1009650</xdr:colOff>
      <xdr:row>639</xdr:row>
      <xdr:rowOff>1057275</xdr:rowOff>
    </xdr:to>
    <xdr:pic>
      <xdr:nvPicPr>
        <xdr:cNvPr id="636" name="Имя " descr="Descr ">
          <a:extLst>
            <a:ext uri="{FF2B5EF4-FFF2-40B4-BE49-F238E27FC236}">
              <a16:creationId xmlns:a16="http://schemas.microsoft.com/office/drawing/2014/main" id="{00000000-0008-0000-0000-00007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581025</xdr:colOff>
      <xdr:row>640</xdr:row>
      <xdr:rowOff>9525</xdr:rowOff>
    </xdr:from>
    <xdr:to>
      <xdr:col>2</xdr:col>
      <xdr:colOff>1009650</xdr:colOff>
      <xdr:row>640</xdr:row>
      <xdr:rowOff>1047750</xdr:rowOff>
    </xdr:to>
    <xdr:pic>
      <xdr:nvPicPr>
        <xdr:cNvPr id="637" name="Имя " descr="Descr ">
          <a:extLst>
            <a:ext uri="{FF2B5EF4-FFF2-40B4-BE49-F238E27FC236}">
              <a16:creationId xmlns:a16="http://schemas.microsoft.com/office/drawing/2014/main" id="{00000000-0008-0000-0000-00007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571500</xdr:colOff>
      <xdr:row>641</xdr:row>
      <xdr:rowOff>9525</xdr:rowOff>
    </xdr:from>
    <xdr:to>
      <xdr:col>2</xdr:col>
      <xdr:colOff>1009650</xdr:colOff>
      <xdr:row>641</xdr:row>
      <xdr:rowOff>1057275</xdr:rowOff>
    </xdr:to>
    <xdr:pic>
      <xdr:nvPicPr>
        <xdr:cNvPr id="638" name="Имя " descr="Descr ">
          <a:extLst>
            <a:ext uri="{FF2B5EF4-FFF2-40B4-BE49-F238E27FC236}">
              <a16:creationId xmlns:a16="http://schemas.microsoft.com/office/drawing/2014/main" id="{00000000-0008-0000-0000-00007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581025</xdr:colOff>
      <xdr:row>642</xdr:row>
      <xdr:rowOff>9525</xdr:rowOff>
    </xdr:from>
    <xdr:to>
      <xdr:col>2</xdr:col>
      <xdr:colOff>1009650</xdr:colOff>
      <xdr:row>642</xdr:row>
      <xdr:rowOff>1047750</xdr:rowOff>
    </xdr:to>
    <xdr:pic>
      <xdr:nvPicPr>
        <xdr:cNvPr id="639" name="Имя " descr="Descr ">
          <a:extLst>
            <a:ext uri="{FF2B5EF4-FFF2-40B4-BE49-F238E27FC236}">
              <a16:creationId xmlns:a16="http://schemas.microsoft.com/office/drawing/2014/main" id="{00000000-0008-0000-0000-00007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581025</xdr:colOff>
      <xdr:row>643</xdr:row>
      <xdr:rowOff>9525</xdr:rowOff>
    </xdr:from>
    <xdr:to>
      <xdr:col>2</xdr:col>
      <xdr:colOff>1000125</xdr:colOff>
      <xdr:row>643</xdr:row>
      <xdr:rowOff>1057275</xdr:rowOff>
    </xdr:to>
    <xdr:pic>
      <xdr:nvPicPr>
        <xdr:cNvPr id="640" name="Имя " descr="Descr ">
          <a:extLst>
            <a:ext uri="{FF2B5EF4-FFF2-40B4-BE49-F238E27FC236}">
              <a16:creationId xmlns:a16="http://schemas.microsoft.com/office/drawing/2014/main" id="{00000000-0008-0000-0000-00008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644</xdr:row>
      <xdr:rowOff>9525</xdr:rowOff>
    </xdr:from>
    <xdr:to>
      <xdr:col>2</xdr:col>
      <xdr:colOff>1000125</xdr:colOff>
      <xdr:row>644</xdr:row>
      <xdr:rowOff>1047750</xdr:rowOff>
    </xdr:to>
    <xdr:pic>
      <xdr:nvPicPr>
        <xdr:cNvPr id="641" name="Имя " descr="Descr ">
          <a:extLst>
            <a:ext uri="{FF2B5EF4-FFF2-40B4-BE49-F238E27FC236}">
              <a16:creationId xmlns:a16="http://schemas.microsoft.com/office/drawing/2014/main" id="{00000000-0008-0000-0000-00008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571500</xdr:colOff>
      <xdr:row>645</xdr:row>
      <xdr:rowOff>9525</xdr:rowOff>
    </xdr:from>
    <xdr:to>
      <xdr:col>2</xdr:col>
      <xdr:colOff>1019175</xdr:colOff>
      <xdr:row>645</xdr:row>
      <xdr:rowOff>1057275</xdr:rowOff>
    </xdr:to>
    <xdr:pic>
      <xdr:nvPicPr>
        <xdr:cNvPr id="642" name="Имя " descr="Descr ">
          <a:extLst>
            <a:ext uri="{FF2B5EF4-FFF2-40B4-BE49-F238E27FC236}">
              <a16:creationId xmlns:a16="http://schemas.microsoft.com/office/drawing/2014/main" id="{00000000-0008-0000-0000-00008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581025</xdr:colOff>
      <xdr:row>646</xdr:row>
      <xdr:rowOff>9525</xdr:rowOff>
    </xdr:from>
    <xdr:to>
      <xdr:col>2</xdr:col>
      <xdr:colOff>1000125</xdr:colOff>
      <xdr:row>646</xdr:row>
      <xdr:rowOff>1057275</xdr:rowOff>
    </xdr:to>
    <xdr:pic>
      <xdr:nvPicPr>
        <xdr:cNvPr id="643" name="Имя " descr="Descr ">
          <a:extLst>
            <a:ext uri="{FF2B5EF4-FFF2-40B4-BE49-F238E27FC236}">
              <a16:creationId xmlns:a16="http://schemas.microsoft.com/office/drawing/2014/main" id="{00000000-0008-0000-0000-00008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647</xdr:row>
      <xdr:rowOff>9525</xdr:rowOff>
    </xdr:from>
    <xdr:to>
      <xdr:col>2</xdr:col>
      <xdr:colOff>1000125</xdr:colOff>
      <xdr:row>647</xdr:row>
      <xdr:rowOff>1047750</xdr:rowOff>
    </xdr:to>
    <xdr:pic>
      <xdr:nvPicPr>
        <xdr:cNvPr id="644" name="Имя " descr="Descr ">
          <a:extLst>
            <a:ext uri="{FF2B5EF4-FFF2-40B4-BE49-F238E27FC236}">
              <a16:creationId xmlns:a16="http://schemas.microsoft.com/office/drawing/2014/main" id="{00000000-0008-0000-0000-00008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581025</xdr:colOff>
      <xdr:row>648</xdr:row>
      <xdr:rowOff>9525</xdr:rowOff>
    </xdr:from>
    <xdr:to>
      <xdr:col>2</xdr:col>
      <xdr:colOff>1009650</xdr:colOff>
      <xdr:row>648</xdr:row>
      <xdr:rowOff>1047750</xdr:rowOff>
    </xdr:to>
    <xdr:pic>
      <xdr:nvPicPr>
        <xdr:cNvPr id="645" name="Имя " descr="Descr ">
          <a:extLst>
            <a:ext uri="{FF2B5EF4-FFF2-40B4-BE49-F238E27FC236}">
              <a16:creationId xmlns:a16="http://schemas.microsoft.com/office/drawing/2014/main" id="{00000000-0008-0000-0000-00008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581025</xdr:colOff>
      <xdr:row>649</xdr:row>
      <xdr:rowOff>9525</xdr:rowOff>
    </xdr:from>
    <xdr:to>
      <xdr:col>2</xdr:col>
      <xdr:colOff>1000125</xdr:colOff>
      <xdr:row>649</xdr:row>
      <xdr:rowOff>1057275</xdr:rowOff>
    </xdr:to>
    <xdr:pic>
      <xdr:nvPicPr>
        <xdr:cNvPr id="646" name="Имя " descr="Descr ">
          <a:extLst>
            <a:ext uri="{FF2B5EF4-FFF2-40B4-BE49-F238E27FC236}">
              <a16:creationId xmlns:a16="http://schemas.microsoft.com/office/drawing/2014/main" id="{00000000-0008-0000-0000-00008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650</xdr:row>
      <xdr:rowOff>0</xdr:rowOff>
    </xdr:from>
    <xdr:to>
      <xdr:col>2</xdr:col>
      <xdr:colOff>1000125</xdr:colOff>
      <xdr:row>650</xdr:row>
      <xdr:rowOff>1057275</xdr:rowOff>
    </xdr:to>
    <xdr:pic>
      <xdr:nvPicPr>
        <xdr:cNvPr id="647" name="Имя " descr="Descr ">
          <a:extLst>
            <a:ext uri="{FF2B5EF4-FFF2-40B4-BE49-F238E27FC236}">
              <a16:creationId xmlns:a16="http://schemas.microsoft.com/office/drawing/2014/main" id="{00000000-0008-0000-0000-00008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651</xdr:row>
      <xdr:rowOff>9525</xdr:rowOff>
    </xdr:from>
    <xdr:to>
      <xdr:col>2</xdr:col>
      <xdr:colOff>1000125</xdr:colOff>
      <xdr:row>651</xdr:row>
      <xdr:rowOff>1047750</xdr:rowOff>
    </xdr:to>
    <xdr:pic>
      <xdr:nvPicPr>
        <xdr:cNvPr id="648" name="Имя " descr="Descr ">
          <a:extLst>
            <a:ext uri="{FF2B5EF4-FFF2-40B4-BE49-F238E27FC236}">
              <a16:creationId xmlns:a16="http://schemas.microsoft.com/office/drawing/2014/main" id="{00000000-0008-0000-0000-00008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571500</xdr:colOff>
      <xdr:row>652</xdr:row>
      <xdr:rowOff>9525</xdr:rowOff>
    </xdr:from>
    <xdr:to>
      <xdr:col>2</xdr:col>
      <xdr:colOff>1019175</xdr:colOff>
      <xdr:row>652</xdr:row>
      <xdr:rowOff>1057275</xdr:rowOff>
    </xdr:to>
    <xdr:pic>
      <xdr:nvPicPr>
        <xdr:cNvPr id="649" name="Имя " descr="Descr ">
          <a:extLst>
            <a:ext uri="{FF2B5EF4-FFF2-40B4-BE49-F238E27FC236}">
              <a16:creationId xmlns:a16="http://schemas.microsoft.com/office/drawing/2014/main" id="{00000000-0008-0000-0000-00008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653</xdr:row>
      <xdr:rowOff>9525</xdr:rowOff>
    </xdr:from>
    <xdr:to>
      <xdr:col>2</xdr:col>
      <xdr:colOff>1000125</xdr:colOff>
      <xdr:row>653</xdr:row>
      <xdr:rowOff>1047750</xdr:rowOff>
    </xdr:to>
    <xdr:pic>
      <xdr:nvPicPr>
        <xdr:cNvPr id="650" name="Имя " descr="Descr ">
          <a:extLst>
            <a:ext uri="{FF2B5EF4-FFF2-40B4-BE49-F238E27FC236}">
              <a16:creationId xmlns:a16="http://schemas.microsoft.com/office/drawing/2014/main" id="{00000000-0008-0000-0000-00008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581025</xdr:colOff>
      <xdr:row>654</xdr:row>
      <xdr:rowOff>9525</xdr:rowOff>
    </xdr:from>
    <xdr:to>
      <xdr:col>2</xdr:col>
      <xdr:colOff>1000125</xdr:colOff>
      <xdr:row>654</xdr:row>
      <xdr:rowOff>1057275</xdr:rowOff>
    </xdr:to>
    <xdr:pic>
      <xdr:nvPicPr>
        <xdr:cNvPr id="651" name="Имя " descr="Descr ">
          <a:extLst>
            <a:ext uri="{FF2B5EF4-FFF2-40B4-BE49-F238E27FC236}">
              <a16:creationId xmlns:a16="http://schemas.microsoft.com/office/drawing/2014/main" id="{00000000-0008-0000-0000-00008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581025</xdr:colOff>
      <xdr:row>655</xdr:row>
      <xdr:rowOff>0</xdr:rowOff>
    </xdr:from>
    <xdr:to>
      <xdr:col>2</xdr:col>
      <xdr:colOff>1009650</xdr:colOff>
      <xdr:row>655</xdr:row>
      <xdr:rowOff>1057275</xdr:rowOff>
    </xdr:to>
    <xdr:pic>
      <xdr:nvPicPr>
        <xdr:cNvPr id="652" name="Имя " descr="Descr ">
          <a:extLst>
            <a:ext uri="{FF2B5EF4-FFF2-40B4-BE49-F238E27FC236}">
              <a16:creationId xmlns:a16="http://schemas.microsoft.com/office/drawing/2014/main" id="{00000000-0008-0000-0000-00008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581025</xdr:colOff>
      <xdr:row>656</xdr:row>
      <xdr:rowOff>9525</xdr:rowOff>
    </xdr:from>
    <xdr:to>
      <xdr:col>2</xdr:col>
      <xdr:colOff>1000125</xdr:colOff>
      <xdr:row>656</xdr:row>
      <xdr:rowOff>1057275</xdr:rowOff>
    </xdr:to>
    <xdr:pic>
      <xdr:nvPicPr>
        <xdr:cNvPr id="653" name="Имя " descr="Descr ">
          <a:extLst>
            <a:ext uri="{FF2B5EF4-FFF2-40B4-BE49-F238E27FC236}">
              <a16:creationId xmlns:a16="http://schemas.microsoft.com/office/drawing/2014/main" id="{00000000-0008-0000-0000-00008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581025</xdr:colOff>
      <xdr:row>657</xdr:row>
      <xdr:rowOff>9525</xdr:rowOff>
    </xdr:from>
    <xdr:to>
      <xdr:col>2</xdr:col>
      <xdr:colOff>1000125</xdr:colOff>
      <xdr:row>657</xdr:row>
      <xdr:rowOff>1057275</xdr:rowOff>
    </xdr:to>
    <xdr:pic>
      <xdr:nvPicPr>
        <xdr:cNvPr id="654" name="Имя " descr="Descr ">
          <a:extLst>
            <a:ext uri="{FF2B5EF4-FFF2-40B4-BE49-F238E27FC236}">
              <a16:creationId xmlns:a16="http://schemas.microsoft.com/office/drawing/2014/main" id="{00000000-0008-0000-0000-00008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658</xdr:row>
      <xdr:rowOff>9525</xdr:rowOff>
    </xdr:from>
    <xdr:to>
      <xdr:col>2</xdr:col>
      <xdr:colOff>1000125</xdr:colOff>
      <xdr:row>658</xdr:row>
      <xdr:rowOff>1047750</xdr:rowOff>
    </xdr:to>
    <xdr:pic>
      <xdr:nvPicPr>
        <xdr:cNvPr id="655" name="Имя " descr="Descr ">
          <a:extLst>
            <a:ext uri="{FF2B5EF4-FFF2-40B4-BE49-F238E27FC236}">
              <a16:creationId xmlns:a16="http://schemas.microsoft.com/office/drawing/2014/main" id="{00000000-0008-0000-0000-00008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581025</xdr:colOff>
      <xdr:row>659</xdr:row>
      <xdr:rowOff>9525</xdr:rowOff>
    </xdr:from>
    <xdr:to>
      <xdr:col>2</xdr:col>
      <xdr:colOff>1000125</xdr:colOff>
      <xdr:row>659</xdr:row>
      <xdr:rowOff>1057275</xdr:rowOff>
    </xdr:to>
    <xdr:pic>
      <xdr:nvPicPr>
        <xdr:cNvPr id="656" name="Имя " descr="Descr ">
          <a:extLst>
            <a:ext uri="{FF2B5EF4-FFF2-40B4-BE49-F238E27FC236}">
              <a16:creationId xmlns:a16="http://schemas.microsoft.com/office/drawing/2014/main" id="{00000000-0008-0000-0000-00009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581025</xdr:colOff>
      <xdr:row>660</xdr:row>
      <xdr:rowOff>9525</xdr:rowOff>
    </xdr:from>
    <xdr:to>
      <xdr:col>2</xdr:col>
      <xdr:colOff>1009650</xdr:colOff>
      <xdr:row>660</xdr:row>
      <xdr:rowOff>1047750</xdr:rowOff>
    </xdr:to>
    <xdr:pic>
      <xdr:nvPicPr>
        <xdr:cNvPr id="657" name="Имя " descr="Descr ">
          <a:extLst>
            <a:ext uri="{FF2B5EF4-FFF2-40B4-BE49-F238E27FC236}">
              <a16:creationId xmlns:a16="http://schemas.microsoft.com/office/drawing/2014/main" id="{00000000-0008-0000-0000-00009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600075</xdr:colOff>
      <xdr:row>661</xdr:row>
      <xdr:rowOff>9525</xdr:rowOff>
    </xdr:from>
    <xdr:to>
      <xdr:col>2</xdr:col>
      <xdr:colOff>990600</xdr:colOff>
      <xdr:row>661</xdr:row>
      <xdr:rowOff>1057275</xdr:rowOff>
    </xdr:to>
    <xdr:pic>
      <xdr:nvPicPr>
        <xdr:cNvPr id="658" name="Имя " descr="Descr ">
          <a:extLst>
            <a:ext uri="{FF2B5EF4-FFF2-40B4-BE49-F238E27FC236}">
              <a16:creationId xmlns:a16="http://schemas.microsoft.com/office/drawing/2014/main" id="{00000000-0008-0000-0000-00009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581025</xdr:colOff>
      <xdr:row>662</xdr:row>
      <xdr:rowOff>0</xdr:rowOff>
    </xdr:from>
    <xdr:to>
      <xdr:col>2</xdr:col>
      <xdr:colOff>1009650</xdr:colOff>
      <xdr:row>662</xdr:row>
      <xdr:rowOff>1057275</xdr:rowOff>
    </xdr:to>
    <xdr:pic>
      <xdr:nvPicPr>
        <xdr:cNvPr id="659" name="Имя " descr="Descr ">
          <a:extLst>
            <a:ext uri="{FF2B5EF4-FFF2-40B4-BE49-F238E27FC236}">
              <a16:creationId xmlns:a16="http://schemas.microsoft.com/office/drawing/2014/main" id="{00000000-0008-0000-0000-00009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581025</xdr:colOff>
      <xdr:row>663</xdr:row>
      <xdr:rowOff>0</xdr:rowOff>
    </xdr:from>
    <xdr:to>
      <xdr:col>2</xdr:col>
      <xdr:colOff>1009650</xdr:colOff>
      <xdr:row>663</xdr:row>
      <xdr:rowOff>1057275</xdr:rowOff>
    </xdr:to>
    <xdr:pic>
      <xdr:nvPicPr>
        <xdr:cNvPr id="660" name="Имя " descr="Descr ">
          <a:extLst>
            <a:ext uri="{FF2B5EF4-FFF2-40B4-BE49-F238E27FC236}">
              <a16:creationId xmlns:a16="http://schemas.microsoft.com/office/drawing/2014/main" id="{00000000-0008-0000-0000-00009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266700</xdr:colOff>
      <xdr:row>664</xdr:row>
      <xdr:rowOff>9525</xdr:rowOff>
    </xdr:from>
    <xdr:to>
      <xdr:col>2</xdr:col>
      <xdr:colOff>1314450</xdr:colOff>
      <xdr:row>664</xdr:row>
      <xdr:rowOff>1057275</xdr:rowOff>
    </xdr:to>
    <xdr:pic>
      <xdr:nvPicPr>
        <xdr:cNvPr id="661" name="Имя " descr="Descr ">
          <a:extLst>
            <a:ext uri="{FF2B5EF4-FFF2-40B4-BE49-F238E27FC236}">
              <a16:creationId xmlns:a16="http://schemas.microsoft.com/office/drawing/2014/main" id="{00000000-0008-0000-0000-00009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665</xdr:row>
      <xdr:rowOff>9525</xdr:rowOff>
    </xdr:from>
    <xdr:to>
      <xdr:col>2</xdr:col>
      <xdr:colOff>1000125</xdr:colOff>
      <xdr:row>665</xdr:row>
      <xdr:rowOff>1047750</xdr:rowOff>
    </xdr:to>
    <xdr:pic>
      <xdr:nvPicPr>
        <xdr:cNvPr id="662" name="Имя " descr="Descr ">
          <a:extLst>
            <a:ext uri="{FF2B5EF4-FFF2-40B4-BE49-F238E27FC236}">
              <a16:creationId xmlns:a16="http://schemas.microsoft.com/office/drawing/2014/main" id="{00000000-0008-0000-0000-00009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581025</xdr:colOff>
      <xdr:row>666</xdr:row>
      <xdr:rowOff>9525</xdr:rowOff>
    </xdr:from>
    <xdr:to>
      <xdr:col>2</xdr:col>
      <xdr:colOff>1009650</xdr:colOff>
      <xdr:row>666</xdr:row>
      <xdr:rowOff>1047750</xdr:rowOff>
    </xdr:to>
    <xdr:pic>
      <xdr:nvPicPr>
        <xdr:cNvPr id="663" name="Имя " descr="Descr ">
          <a:extLst>
            <a:ext uri="{FF2B5EF4-FFF2-40B4-BE49-F238E27FC236}">
              <a16:creationId xmlns:a16="http://schemas.microsoft.com/office/drawing/2014/main" id="{00000000-0008-0000-0000-00009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667</xdr:row>
      <xdr:rowOff>9525</xdr:rowOff>
    </xdr:from>
    <xdr:to>
      <xdr:col>2</xdr:col>
      <xdr:colOff>1000125</xdr:colOff>
      <xdr:row>667</xdr:row>
      <xdr:rowOff>1047750</xdr:rowOff>
    </xdr:to>
    <xdr:pic>
      <xdr:nvPicPr>
        <xdr:cNvPr id="664" name="Имя " descr="Descr ">
          <a:extLst>
            <a:ext uri="{FF2B5EF4-FFF2-40B4-BE49-F238E27FC236}">
              <a16:creationId xmlns:a16="http://schemas.microsoft.com/office/drawing/2014/main" id="{00000000-0008-0000-0000-00009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668</xdr:row>
      <xdr:rowOff>0</xdr:rowOff>
    </xdr:from>
    <xdr:to>
      <xdr:col>2</xdr:col>
      <xdr:colOff>990600</xdr:colOff>
      <xdr:row>668</xdr:row>
      <xdr:rowOff>1057275</xdr:rowOff>
    </xdr:to>
    <xdr:pic>
      <xdr:nvPicPr>
        <xdr:cNvPr id="665" name="Имя " descr="Descr ">
          <a:extLst>
            <a:ext uri="{FF2B5EF4-FFF2-40B4-BE49-F238E27FC236}">
              <a16:creationId xmlns:a16="http://schemas.microsoft.com/office/drawing/2014/main" id="{00000000-0008-0000-0000-00009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266700</xdr:colOff>
      <xdr:row>669</xdr:row>
      <xdr:rowOff>9525</xdr:rowOff>
    </xdr:from>
    <xdr:to>
      <xdr:col>2</xdr:col>
      <xdr:colOff>1314450</xdr:colOff>
      <xdr:row>669</xdr:row>
      <xdr:rowOff>1057275</xdr:rowOff>
    </xdr:to>
    <xdr:pic>
      <xdr:nvPicPr>
        <xdr:cNvPr id="666" name="Имя " descr="Descr ">
          <a:extLst>
            <a:ext uri="{FF2B5EF4-FFF2-40B4-BE49-F238E27FC236}">
              <a16:creationId xmlns:a16="http://schemas.microsoft.com/office/drawing/2014/main" id="{00000000-0008-0000-0000-00009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670</xdr:row>
      <xdr:rowOff>0</xdr:rowOff>
    </xdr:from>
    <xdr:to>
      <xdr:col>2</xdr:col>
      <xdr:colOff>1000125</xdr:colOff>
      <xdr:row>670</xdr:row>
      <xdr:rowOff>1057275</xdr:rowOff>
    </xdr:to>
    <xdr:pic>
      <xdr:nvPicPr>
        <xdr:cNvPr id="667" name="Имя " descr="Descr ">
          <a:extLst>
            <a:ext uri="{FF2B5EF4-FFF2-40B4-BE49-F238E27FC236}">
              <a16:creationId xmlns:a16="http://schemas.microsoft.com/office/drawing/2014/main" id="{00000000-0008-0000-0000-00009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671</xdr:row>
      <xdr:rowOff>9525</xdr:rowOff>
    </xdr:from>
    <xdr:to>
      <xdr:col>2</xdr:col>
      <xdr:colOff>1000125</xdr:colOff>
      <xdr:row>671</xdr:row>
      <xdr:rowOff>1047750</xdr:rowOff>
    </xdr:to>
    <xdr:pic>
      <xdr:nvPicPr>
        <xdr:cNvPr id="668" name="Имя " descr="Descr ">
          <a:extLst>
            <a:ext uri="{FF2B5EF4-FFF2-40B4-BE49-F238E27FC236}">
              <a16:creationId xmlns:a16="http://schemas.microsoft.com/office/drawing/2014/main" id="{00000000-0008-0000-0000-00009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672</xdr:row>
      <xdr:rowOff>9525</xdr:rowOff>
    </xdr:from>
    <xdr:to>
      <xdr:col>2</xdr:col>
      <xdr:colOff>1000125</xdr:colOff>
      <xdr:row>672</xdr:row>
      <xdr:rowOff>1047750</xdr:rowOff>
    </xdr:to>
    <xdr:pic>
      <xdr:nvPicPr>
        <xdr:cNvPr id="669" name="Имя " descr="Descr ">
          <a:extLst>
            <a:ext uri="{FF2B5EF4-FFF2-40B4-BE49-F238E27FC236}">
              <a16:creationId xmlns:a16="http://schemas.microsoft.com/office/drawing/2014/main" id="{00000000-0008-0000-0000-00009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600075</xdr:colOff>
      <xdr:row>673</xdr:row>
      <xdr:rowOff>9525</xdr:rowOff>
    </xdr:from>
    <xdr:to>
      <xdr:col>2</xdr:col>
      <xdr:colOff>990600</xdr:colOff>
      <xdr:row>673</xdr:row>
      <xdr:rowOff>1057275</xdr:rowOff>
    </xdr:to>
    <xdr:pic>
      <xdr:nvPicPr>
        <xdr:cNvPr id="670" name="Имя " descr="Descr ">
          <a:extLst>
            <a:ext uri="{FF2B5EF4-FFF2-40B4-BE49-F238E27FC236}">
              <a16:creationId xmlns:a16="http://schemas.microsoft.com/office/drawing/2014/main" id="{00000000-0008-0000-0000-00009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674</xdr:row>
      <xdr:rowOff>0</xdr:rowOff>
    </xdr:from>
    <xdr:to>
      <xdr:col>2</xdr:col>
      <xdr:colOff>990600</xdr:colOff>
      <xdr:row>674</xdr:row>
      <xdr:rowOff>1057275</xdr:rowOff>
    </xdr:to>
    <xdr:pic>
      <xdr:nvPicPr>
        <xdr:cNvPr id="671" name="Имя " descr="Descr ">
          <a:extLst>
            <a:ext uri="{FF2B5EF4-FFF2-40B4-BE49-F238E27FC236}">
              <a16:creationId xmlns:a16="http://schemas.microsoft.com/office/drawing/2014/main" id="{00000000-0008-0000-0000-00009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675</xdr:row>
      <xdr:rowOff>0</xdr:rowOff>
    </xdr:from>
    <xdr:to>
      <xdr:col>2</xdr:col>
      <xdr:colOff>1000125</xdr:colOff>
      <xdr:row>675</xdr:row>
      <xdr:rowOff>1057275</xdr:rowOff>
    </xdr:to>
    <xdr:pic>
      <xdr:nvPicPr>
        <xdr:cNvPr id="672" name="Имя " descr="Descr ">
          <a:extLst>
            <a:ext uri="{FF2B5EF4-FFF2-40B4-BE49-F238E27FC236}">
              <a16:creationId xmlns:a16="http://schemas.microsoft.com/office/drawing/2014/main" id="{00000000-0008-0000-0000-0000A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581025</xdr:colOff>
      <xdr:row>676</xdr:row>
      <xdr:rowOff>0</xdr:rowOff>
    </xdr:from>
    <xdr:to>
      <xdr:col>2</xdr:col>
      <xdr:colOff>1009650</xdr:colOff>
      <xdr:row>676</xdr:row>
      <xdr:rowOff>1057275</xdr:rowOff>
    </xdr:to>
    <xdr:pic>
      <xdr:nvPicPr>
        <xdr:cNvPr id="673" name="Имя " descr="Descr ">
          <a:extLst>
            <a:ext uri="{FF2B5EF4-FFF2-40B4-BE49-F238E27FC236}">
              <a16:creationId xmlns:a16="http://schemas.microsoft.com/office/drawing/2014/main" id="{00000000-0008-0000-0000-0000A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581025</xdr:colOff>
      <xdr:row>677</xdr:row>
      <xdr:rowOff>9525</xdr:rowOff>
    </xdr:from>
    <xdr:to>
      <xdr:col>2</xdr:col>
      <xdr:colOff>1000125</xdr:colOff>
      <xdr:row>677</xdr:row>
      <xdr:rowOff>1057275</xdr:rowOff>
    </xdr:to>
    <xdr:pic>
      <xdr:nvPicPr>
        <xdr:cNvPr id="674" name="Имя " descr="Descr ">
          <a:extLst>
            <a:ext uri="{FF2B5EF4-FFF2-40B4-BE49-F238E27FC236}">
              <a16:creationId xmlns:a16="http://schemas.microsoft.com/office/drawing/2014/main" id="{00000000-0008-0000-0000-0000A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678</xdr:row>
      <xdr:rowOff>9525</xdr:rowOff>
    </xdr:from>
    <xdr:to>
      <xdr:col>2</xdr:col>
      <xdr:colOff>1000125</xdr:colOff>
      <xdr:row>678</xdr:row>
      <xdr:rowOff>1047750</xdr:rowOff>
    </xdr:to>
    <xdr:pic>
      <xdr:nvPicPr>
        <xdr:cNvPr id="675" name="Имя " descr="Descr ">
          <a:extLst>
            <a:ext uri="{FF2B5EF4-FFF2-40B4-BE49-F238E27FC236}">
              <a16:creationId xmlns:a16="http://schemas.microsoft.com/office/drawing/2014/main" id="{00000000-0008-0000-0000-0000A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495300</xdr:colOff>
      <xdr:row>679</xdr:row>
      <xdr:rowOff>9525</xdr:rowOff>
    </xdr:from>
    <xdr:to>
      <xdr:col>2</xdr:col>
      <xdr:colOff>1085850</xdr:colOff>
      <xdr:row>679</xdr:row>
      <xdr:rowOff>1047750</xdr:rowOff>
    </xdr:to>
    <xdr:pic>
      <xdr:nvPicPr>
        <xdr:cNvPr id="676" name="Имя " descr="Descr ">
          <a:extLst>
            <a:ext uri="{FF2B5EF4-FFF2-40B4-BE49-F238E27FC236}">
              <a16:creationId xmlns:a16="http://schemas.microsoft.com/office/drawing/2014/main" id="{00000000-0008-0000-0000-0000A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485775</xdr:colOff>
      <xdr:row>680</xdr:row>
      <xdr:rowOff>9525</xdr:rowOff>
    </xdr:from>
    <xdr:to>
      <xdr:col>2</xdr:col>
      <xdr:colOff>1104900</xdr:colOff>
      <xdr:row>680</xdr:row>
      <xdr:rowOff>1057275</xdr:rowOff>
    </xdr:to>
    <xdr:pic>
      <xdr:nvPicPr>
        <xdr:cNvPr id="677" name="Имя " descr="Descr ">
          <a:extLst>
            <a:ext uri="{FF2B5EF4-FFF2-40B4-BE49-F238E27FC236}">
              <a16:creationId xmlns:a16="http://schemas.microsoft.com/office/drawing/2014/main" id="{00000000-0008-0000-0000-0000A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485775</xdr:colOff>
      <xdr:row>681</xdr:row>
      <xdr:rowOff>0</xdr:rowOff>
    </xdr:from>
    <xdr:to>
      <xdr:col>2</xdr:col>
      <xdr:colOff>1104900</xdr:colOff>
      <xdr:row>681</xdr:row>
      <xdr:rowOff>1057275</xdr:rowOff>
    </xdr:to>
    <xdr:pic>
      <xdr:nvPicPr>
        <xdr:cNvPr id="678" name="Имя " descr="Descr ">
          <a:extLst>
            <a:ext uri="{FF2B5EF4-FFF2-40B4-BE49-F238E27FC236}">
              <a16:creationId xmlns:a16="http://schemas.microsoft.com/office/drawing/2014/main" id="{00000000-0008-0000-0000-0000A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485775</xdr:colOff>
      <xdr:row>682</xdr:row>
      <xdr:rowOff>9525</xdr:rowOff>
    </xdr:from>
    <xdr:to>
      <xdr:col>2</xdr:col>
      <xdr:colOff>1104900</xdr:colOff>
      <xdr:row>682</xdr:row>
      <xdr:rowOff>1057275</xdr:rowOff>
    </xdr:to>
    <xdr:pic>
      <xdr:nvPicPr>
        <xdr:cNvPr id="679" name="Имя " descr="Descr ">
          <a:extLst>
            <a:ext uri="{FF2B5EF4-FFF2-40B4-BE49-F238E27FC236}">
              <a16:creationId xmlns:a16="http://schemas.microsoft.com/office/drawing/2014/main" id="{00000000-0008-0000-0000-0000A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485775</xdr:colOff>
      <xdr:row>683</xdr:row>
      <xdr:rowOff>0</xdr:rowOff>
    </xdr:from>
    <xdr:to>
      <xdr:col>2</xdr:col>
      <xdr:colOff>1104900</xdr:colOff>
      <xdr:row>683</xdr:row>
      <xdr:rowOff>1057275</xdr:rowOff>
    </xdr:to>
    <xdr:pic>
      <xdr:nvPicPr>
        <xdr:cNvPr id="680" name="Имя " descr="Descr ">
          <a:extLst>
            <a:ext uri="{FF2B5EF4-FFF2-40B4-BE49-F238E27FC236}">
              <a16:creationId xmlns:a16="http://schemas.microsoft.com/office/drawing/2014/main" id="{00000000-0008-0000-0000-0000A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485775</xdr:colOff>
      <xdr:row>684</xdr:row>
      <xdr:rowOff>0</xdr:rowOff>
    </xdr:from>
    <xdr:to>
      <xdr:col>2</xdr:col>
      <xdr:colOff>1104900</xdr:colOff>
      <xdr:row>684</xdr:row>
      <xdr:rowOff>1057275</xdr:rowOff>
    </xdr:to>
    <xdr:pic>
      <xdr:nvPicPr>
        <xdr:cNvPr id="681" name="Имя " descr="Descr ">
          <a:extLst>
            <a:ext uri="{FF2B5EF4-FFF2-40B4-BE49-F238E27FC236}">
              <a16:creationId xmlns:a16="http://schemas.microsoft.com/office/drawing/2014/main" id="{00000000-0008-0000-0000-0000A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552450</xdr:colOff>
      <xdr:row>685</xdr:row>
      <xdr:rowOff>0</xdr:rowOff>
    </xdr:from>
    <xdr:to>
      <xdr:col>2</xdr:col>
      <xdr:colOff>1038225</xdr:colOff>
      <xdr:row>685</xdr:row>
      <xdr:rowOff>1057275</xdr:rowOff>
    </xdr:to>
    <xdr:pic>
      <xdr:nvPicPr>
        <xdr:cNvPr id="682" name="Имя " descr="Descr ">
          <a:extLst>
            <a:ext uri="{FF2B5EF4-FFF2-40B4-BE49-F238E27FC236}">
              <a16:creationId xmlns:a16="http://schemas.microsoft.com/office/drawing/2014/main" id="{00000000-0008-0000-0000-0000A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561975</xdr:colOff>
      <xdr:row>686</xdr:row>
      <xdr:rowOff>9525</xdr:rowOff>
    </xdr:from>
    <xdr:to>
      <xdr:col>2</xdr:col>
      <xdr:colOff>1028700</xdr:colOff>
      <xdr:row>686</xdr:row>
      <xdr:rowOff>1057275</xdr:rowOff>
    </xdr:to>
    <xdr:pic>
      <xdr:nvPicPr>
        <xdr:cNvPr id="683" name="Имя " descr="Descr ">
          <a:extLst>
            <a:ext uri="{FF2B5EF4-FFF2-40B4-BE49-F238E27FC236}">
              <a16:creationId xmlns:a16="http://schemas.microsoft.com/office/drawing/2014/main" id="{00000000-0008-0000-0000-0000A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552450</xdr:colOff>
      <xdr:row>687</xdr:row>
      <xdr:rowOff>9525</xdr:rowOff>
    </xdr:from>
    <xdr:to>
      <xdr:col>2</xdr:col>
      <xdr:colOff>1038225</xdr:colOff>
      <xdr:row>687</xdr:row>
      <xdr:rowOff>1047750</xdr:rowOff>
    </xdr:to>
    <xdr:pic>
      <xdr:nvPicPr>
        <xdr:cNvPr id="684" name="Имя " descr="Descr ">
          <a:extLst>
            <a:ext uri="{FF2B5EF4-FFF2-40B4-BE49-F238E27FC236}">
              <a16:creationId xmlns:a16="http://schemas.microsoft.com/office/drawing/2014/main" id="{00000000-0008-0000-0000-0000A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561975</xdr:colOff>
      <xdr:row>688</xdr:row>
      <xdr:rowOff>9525</xdr:rowOff>
    </xdr:from>
    <xdr:to>
      <xdr:col>2</xdr:col>
      <xdr:colOff>1019175</xdr:colOff>
      <xdr:row>688</xdr:row>
      <xdr:rowOff>1047750</xdr:rowOff>
    </xdr:to>
    <xdr:pic>
      <xdr:nvPicPr>
        <xdr:cNvPr id="685" name="Имя " descr="Descr ">
          <a:extLst>
            <a:ext uri="{FF2B5EF4-FFF2-40B4-BE49-F238E27FC236}">
              <a16:creationId xmlns:a16="http://schemas.microsoft.com/office/drawing/2014/main" id="{00000000-0008-0000-0000-0000A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542925</xdr:colOff>
      <xdr:row>689</xdr:row>
      <xdr:rowOff>9525</xdr:rowOff>
    </xdr:from>
    <xdr:to>
      <xdr:col>2</xdr:col>
      <xdr:colOff>1038225</xdr:colOff>
      <xdr:row>689</xdr:row>
      <xdr:rowOff>1057275</xdr:rowOff>
    </xdr:to>
    <xdr:pic>
      <xdr:nvPicPr>
        <xdr:cNvPr id="686" name="Имя " descr="Descr ">
          <a:extLst>
            <a:ext uri="{FF2B5EF4-FFF2-40B4-BE49-F238E27FC236}">
              <a16:creationId xmlns:a16="http://schemas.microsoft.com/office/drawing/2014/main" id="{00000000-0008-0000-0000-0000A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428625</xdr:colOff>
      <xdr:row>690</xdr:row>
      <xdr:rowOff>9525</xdr:rowOff>
    </xdr:from>
    <xdr:to>
      <xdr:col>2</xdr:col>
      <xdr:colOff>1152525</xdr:colOff>
      <xdr:row>690</xdr:row>
      <xdr:rowOff>1047750</xdr:rowOff>
    </xdr:to>
    <xdr:pic>
      <xdr:nvPicPr>
        <xdr:cNvPr id="687" name="Имя " descr="Descr ">
          <a:extLst>
            <a:ext uri="{FF2B5EF4-FFF2-40B4-BE49-F238E27FC236}">
              <a16:creationId xmlns:a16="http://schemas.microsoft.com/office/drawing/2014/main" id="{00000000-0008-0000-0000-0000A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552450</xdr:colOff>
      <xdr:row>691</xdr:row>
      <xdr:rowOff>9525</xdr:rowOff>
    </xdr:from>
    <xdr:to>
      <xdr:col>2</xdr:col>
      <xdr:colOff>1038225</xdr:colOff>
      <xdr:row>691</xdr:row>
      <xdr:rowOff>1047750</xdr:rowOff>
    </xdr:to>
    <xdr:pic>
      <xdr:nvPicPr>
        <xdr:cNvPr id="688" name="Имя " descr="Descr ">
          <a:extLst>
            <a:ext uri="{FF2B5EF4-FFF2-40B4-BE49-F238E27FC236}">
              <a16:creationId xmlns:a16="http://schemas.microsoft.com/office/drawing/2014/main" id="{00000000-0008-0000-0000-0000B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552450</xdr:colOff>
      <xdr:row>692</xdr:row>
      <xdr:rowOff>9525</xdr:rowOff>
    </xdr:from>
    <xdr:to>
      <xdr:col>2</xdr:col>
      <xdr:colOff>1038225</xdr:colOff>
      <xdr:row>692</xdr:row>
      <xdr:rowOff>1047750</xdr:rowOff>
    </xdr:to>
    <xdr:pic>
      <xdr:nvPicPr>
        <xdr:cNvPr id="689" name="Имя " descr="Descr ">
          <a:extLst>
            <a:ext uri="{FF2B5EF4-FFF2-40B4-BE49-F238E27FC236}">
              <a16:creationId xmlns:a16="http://schemas.microsoft.com/office/drawing/2014/main" id="{00000000-0008-0000-0000-0000B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552450</xdr:colOff>
      <xdr:row>693</xdr:row>
      <xdr:rowOff>9525</xdr:rowOff>
    </xdr:from>
    <xdr:to>
      <xdr:col>2</xdr:col>
      <xdr:colOff>1028700</xdr:colOff>
      <xdr:row>693</xdr:row>
      <xdr:rowOff>1057275</xdr:rowOff>
    </xdr:to>
    <xdr:pic>
      <xdr:nvPicPr>
        <xdr:cNvPr id="690" name="Имя " descr="Descr ">
          <a:extLst>
            <a:ext uri="{FF2B5EF4-FFF2-40B4-BE49-F238E27FC236}">
              <a16:creationId xmlns:a16="http://schemas.microsoft.com/office/drawing/2014/main" id="{00000000-0008-0000-0000-0000B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552450</xdr:colOff>
      <xdr:row>694</xdr:row>
      <xdr:rowOff>0</xdr:rowOff>
    </xdr:from>
    <xdr:to>
      <xdr:col>2</xdr:col>
      <xdr:colOff>1038225</xdr:colOff>
      <xdr:row>694</xdr:row>
      <xdr:rowOff>1057275</xdr:rowOff>
    </xdr:to>
    <xdr:pic>
      <xdr:nvPicPr>
        <xdr:cNvPr id="691" name="Имя " descr="Descr ">
          <a:extLst>
            <a:ext uri="{FF2B5EF4-FFF2-40B4-BE49-F238E27FC236}">
              <a16:creationId xmlns:a16="http://schemas.microsoft.com/office/drawing/2014/main" id="{00000000-0008-0000-0000-0000B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552450</xdr:colOff>
      <xdr:row>695</xdr:row>
      <xdr:rowOff>0</xdr:rowOff>
    </xdr:from>
    <xdr:to>
      <xdr:col>2</xdr:col>
      <xdr:colOff>1038225</xdr:colOff>
      <xdr:row>695</xdr:row>
      <xdr:rowOff>1057275</xdr:rowOff>
    </xdr:to>
    <xdr:pic>
      <xdr:nvPicPr>
        <xdr:cNvPr id="692" name="Имя " descr="Descr ">
          <a:extLst>
            <a:ext uri="{FF2B5EF4-FFF2-40B4-BE49-F238E27FC236}">
              <a16:creationId xmlns:a16="http://schemas.microsoft.com/office/drawing/2014/main" id="{00000000-0008-0000-0000-0000B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552450</xdr:colOff>
      <xdr:row>696</xdr:row>
      <xdr:rowOff>9525</xdr:rowOff>
    </xdr:from>
    <xdr:to>
      <xdr:col>2</xdr:col>
      <xdr:colOff>1038225</xdr:colOff>
      <xdr:row>696</xdr:row>
      <xdr:rowOff>1047750</xdr:rowOff>
    </xdr:to>
    <xdr:pic>
      <xdr:nvPicPr>
        <xdr:cNvPr id="693" name="Имя " descr="Descr ">
          <a:extLst>
            <a:ext uri="{FF2B5EF4-FFF2-40B4-BE49-F238E27FC236}">
              <a16:creationId xmlns:a16="http://schemas.microsoft.com/office/drawing/2014/main" id="{00000000-0008-0000-0000-0000B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542925</xdr:colOff>
      <xdr:row>697</xdr:row>
      <xdr:rowOff>9525</xdr:rowOff>
    </xdr:from>
    <xdr:to>
      <xdr:col>2</xdr:col>
      <xdr:colOff>1038225</xdr:colOff>
      <xdr:row>697</xdr:row>
      <xdr:rowOff>1057275</xdr:rowOff>
    </xdr:to>
    <xdr:pic>
      <xdr:nvPicPr>
        <xdr:cNvPr id="694" name="Имя " descr="Descr ">
          <a:extLst>
            <a:ext uri="{FF2B5EF4-FFF2-40B4-BE49-F238E27FC236}">
              <a16:creationId xmlns:a16="http://schemas.microsoft.com/office/drawing/2014/main" id="{00000000-0008-0000-0000-0000B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552450</xdr:colOff>
      <xdr:row>698</xdr:row>
      <xdr:rowOff>9525</xdr:rowOff>
    </xdr:from>
    <xdr:to>
      <xdr:col>2</xdr:col>
      <xdr:colOff>1038225</xdr:colOff>
      <xdr:row>698</xdr:row>
      <xdr:rowOff>1047750</xdr:rowOff>
    </xdr:to>
    <xdr:pic>
      <xdr:nvPicPr>
        <xdr:cNvPr id="695" name="Имя " descr="Descr ">
          <a:extLst>
            <a:ext uri="{FF2B5EF4-FFF2-40B4-BE49-F238E27FC236}">
              <a16:creationId xmlns:a16="http://schemas.microsoft.com/office/drawing/2014/main" id="{00000000-0008-0000-0000-0000B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552450</xdr:colOff>
      <xdr:row>699</xdr:row>
      <xdr:rowOff>0</xdr:rowOff>
    </xdr:from>
    <xdr:to>
      <xdr:col>2</xdr:col>
      <xdr:colOff>1038225</xdr:colOff>
      <xdr:row>699</xdr:row>
      <xdr:rowOff>1057275</xdr:rowOff>
    </xdr:to>
    <xdr:pic>
      <xdr:nvPicPr>
        <xdr:cNvPr id="696" name="Имя " descr="Descr ">
          <a:extLst>
            <a:ext uri="{FF2B5EF4-FFF2-40B4-BE49-F238E27FC236}">
              <a16:creationId xmlns:a16="http://schemas.microsoft.com/office/drawing/2014/main" id="{00000000-0008-0000-0000-0000B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581025</xdr:colOff>
      <xdr:row>700</xdr:row>
      <xdr:rowOff>0</xdr:rowOff>
    </xdr:from>
    <xdr:to>
      <xdr:col>2</xdr:col>
      <xdr:colOff>1009650</xdr:colOff>
      <xdr:row>700</xdr:row>
      <xdr:rowOff>1057275</xdr:rowOff>
    </xdr:to>
    <xdr:pic>
      <xdr:nvPicPr>
        <xdr:cNvPr id="697" name="Имя " descr="Descr ">
          <a:extLst>
            <a:ext uri="{FF2B5EF4-FFF2-40B4-BE49-F238E27FC236}">
              <a16:creationId xmlns:a16="http://schemas.microsoft.com/office/drawing/2014/main" id="{00000000-0008-0000-0000-0000B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571500</xdr:colOff>
      <xdr:row>701</xdr:row>
      <xdr:rowOff>9525</xdr:rowOff>
    </xdr:from>
    <xdr:to>
      <xdr:col>2</xdr:col>
      <xdr:colOff>1019175</xdr:colOff>
      <xdr:row>701</xdr:row>
      <xdr:rowOff>1057275</xdr:rowOff>
    </xdr:to>
    <xdr:pic>
      <xdr:nvPicPr>
        <xdr:cNvPr id="698" name="Имя " descr="Descr ">
          <a:extLst>
            <a:ext uri="{FF2B5EF4-FFF2-40B4-BE49-F238E27FC236}">
              <a16:creationId xmlns:a16="http://schemas.microsoft.com/office/drawing/2014/main" id="{00000000-0008-0000-0000-0000B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571500</xdr:colOff>
      <xdr:row>702</xdr:row>
      <xdr:rowOff>9525</xdr:rowOff>
    </xdr:from>
    <xdr:to>
      <xdr:col>2</xdr:col>
      <xdr:colOff>1019175</xdr:colOff>
      <xdr:row>702</xdr:row>
      <xdr:rowOff>1057275</xdr:rowOff>
    </xdr:to>
    <xdr:pic>
      <xdr:nvPicPr>
        <xdr:cNvPr id="699" name="Имя " descr="Descr ">
          <a:extLst>
            <a:ext uri="{FF2B5EF4-FFF2-40B4-BE49-F238E27FC236}">
              <a16:creationId xmlns:a16="http://schemas.microsoft.com/office/drawing/2014/main" id="{00000000-0008-0000-0000-0000B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571500</xdr:colOff>
      <xdr:row>703</xdr:row>
      <xdr:rowOff>9525</xdr:rowOff>
    </xdr:from>
    <xdr:to>
      <xdr:col>2</xdr:col>
      <xdr:colOff>1009650</xdr:colOff>
      <xdr:row>703</xdr:row>
      <xdr:rowOff>1057275</xdr:rowOff>
    </xdr:to>
    <xdr:pic>
      <xdr:nvPicPr>
        <xdr:cNvPr id="700" name="Имя " descr="Descr ">
          <a:extLst>
            <a:ext uri="{FF2B5EF4-FFF2-40B4-BE49-F238E27FC236}">
              <a16:creationId xmlns:a16="http://schemas.microsoft.com/office/drawing/2014/main" id="{00000000-0008-0000-0000-0000B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561975</xdr:colOff>
      <xdr:row>704</xdr:row>
      <xdr:rowOff>0</xdr:rowOff>
    </xdr:from>
    <xdr:to>
      <xdr:col>2</xdr:col>
      <xdr:colOff>1019175</xdr:colOff>
      <xdr:row>704</xdr:row>
      <xdr:rowOff>1057275</xdr:rowOff>
    </xdr:to>
    <xdr:pic>
      <xdr:nvPicPr>
        <xdr:cNvPr id="701" name="Имя " descr="Descr ">
          <a:extLst>
            <a:ext uri="{FF2B5EF4-FFF2-40B4-BE49-F238E27FC236}">
              <a16:creationId xmlns:a16="http://schemas.microsoft.com/office/drawing/2014/main" id="{00000000-0008-0000-0000-0000B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561975</xdr:colOff>
      <xdr:row>705</xdr:row>
      <xdr:rowOff>0</xdr:rowOff>
    </xdr:from>
    <xdr:to>
      <xdr:col>2</xdr:col>
      <xdr:colOff>1019175</xdr:colOff>
      <xdr:row>705</xdr:row>
      <xdr:rowOff>1057275</xdr:rowOff>
    </xdr:to>
    <xdr:pic>
      <xdr:nvPicPr>
        <xdr:cNvPr id="702" name="Имя " descr="Descr ">
          <a:extLst>
            <a:ext uri="{FF2B5EF4-FFF2-40B4-BE49-F238E27FC236}">
              <a16:creationId xmlns:a16="http://schemas.microsoft.com/office/drawing/2014/main" id="{00000000-0008-0000-0000-0000B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561975</xdr:colOff>
      <xdr:row>706</xdr:row>
      <xdr:rowOff>0</xdr:rowOff>
    </xdr:from>
    <xdr:to>
      <xdr:col>2</xdr:col>
      <xdr:colOff>1019175</xdr:colOff>
      <xdr:row>706</xdr:row>
      <xdr:rowOff>1057275</xdr:rowOff>
    </xdr:to>
    <xdr:pic>
      <xdr:nvPicPr>
        <xdr:cNvPr id="703" name="Имя " descr="Descr ">
          <a:extLst>
            <a:ext uri="{FF2B5EF4-FFF2-40B4-BE49-F238E27FC236}">
              <a16:creationId xmlns:a16="http://schemas.microsoft.com/office/drawing/2014/main" id="{00000000-0008-0000-0000-0000B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561975</xdr:colOff>
      <xdr:row>707</xdr:row>
      <xdr:rowOff>0</xdr:rowOff>
    </xdr:from>
    <xdr:to>
      <xdr:col>2</xdr:col>
      <xdr:colOff>1019175</xdr:colOff>
      <xdr:row>707</xdr:row>
      <xdr:rowOff>1057275</xdr:rowOff>
    </xdr:to>
    <xdr:pic>
      <xdr:nvPicPr>
        <xdr:cNvPr id="704" name="Имя " descr="Descr ">
          <a:extLst>
            <a:ext uri="{FF2B5EF4-FFF2-40B4-BE49-F238E27FC236}">
              <a16:creationId xmlns:a16="http://schemas.microsoft.com/office/drawing/2014/main" id="{00000000-0008-0000-0000-0000C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552450</xdr:colOff>
      <xdr:row>708</xdr:row>
      <xdr:rowOff>9525</xdr:rowOff>
    </xdr:from>
    <xdr:to>
      <xdr:col>2</xdr:col>
      <xdr:colOff>1028700</xdr:colOff>
      <xdr:row>708</xdr:row>
      <xdr:rowOff>1057275</xdr:rowOff>
    </xdr:to>
    <xdr:pic>
      <xdr:nvPicPr>
        <xdr:cNvPr id="705" name="Имя " descr="Descr ">
          <a:extLst>
            <a:ext uri="{FF2B5EF4-FFF2-40B4-BE49-F238E27FC236}">
              <a16:creationId xmlns:a16="http://schemas.microsoft.com/office/drawing/2014/main" id="{00000000-0008-0000-0000-0000C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333375</xdr:colOff>
      <xdr:row>709</xdr:row>
      <xdr:rowOff>9525</xdr:rowOff>
    </xdr:from>
    <xdr:to>
      <xdr:col>2</xdr:col>
      <xdr:colOff>1247775</xdr:colOff>
      <xdr:row>709</xdr:row>
      <xdr:rowOff>1057275</xdr:rowOff>
    </xdr:to>
    <xdr:pic>
      <xdr:nvPicPr>
        <xdr:cNvPr id="706" name="Имя " descr="Descr ">
          <a:extLst>
            <a:ext uri="{FF2B5EF4-FFF2-40B4-BE49-F238E27FC236}">
              <a16:creationId xmlns:a16="http://schemas.microsoft.com/office/drawing/2014/main" id="{00000000-0008-0000-0000-0000C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342900</xdr:colOff>
      <xdr:row>710</xdr:row>
      <xdr:rowOff>9525</xdr:rowOff>
    </xdr:from>
    <xdr:to>
      <xdr:col>2</xdr:col>
      <xdr:colOff>1247775</xdr:colOff>
      <xdr:row>710</xdr:row>
      <xdr:rowOff>1057275</xdr:rowOff>
    </xdr:to>
    <xdr:pic>
      <xdr:nvPicPr>
        <xdr:cNvPr id="707" name="Имя " descr="Descr ">
          <a:extLst>
            <a:ext uri="{FF2B5EF4-FFF2-40B4-BE49-F238E27FC236}">
              <a16:creationId xmlns:a16="http://schemas.microsoft.com/office/drawing/2014/main" id="{00000000-0008-0000-0000-0000C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342900</xdr:colOff>
      <xdr:row>711</xdr:row>
      <xdr:rowOff>9525</xdr:rowOff>
    </xdr:from>
    <xdr:to>
      <xdr:col>2</xdr:col>
      <xdr:colOff>1238250</xdr:colOff>
      <xdr:row>711</xdr:row>
      <xdr:rowOff>1057275</xdr:rowOff>
    </xdr:to>
    <xdr:pic>
      <xdr:nvPicPr>
        <xdr:cNvPr id="708" name="Имя " descr="Descr ">
          <a:extLst>
            <a:ext uri="{FF2B5EF4-FFF2-40B4-BE49-F238E27FC236}">
              <a16:creationId xmlns:a16="http://schemas.microsoft.com/office/drawing/2014/main" id="{00000000-0008-0000-0000-0000C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333375</xdr:colOff>
      <xdr:row>712</xdr:row>
      <xdr:rowOff>9525</xdr:rowOff>
    </xdr:from>
    <xdr:to>
      <xdr:col>2</xdr:col>
      <xdr:colOff>1247775</xdr:colOff>
      <xdr:row>712</xdr:row>
      <xdr:rowOff>1057275</xdr:rowOff>
    </xdr:to>
    <xdr:pic>
      <xdr:nvPicPr>
        <xdr:cNvPr id="709" name="Имя " descr="Descr ">
          <a:extLst>
            <a:ext uri="{FF2B5EF4-FFF2-40B4-BE49-F238E27FC236}">
              <a16:creationId xmlns:a16="http://schemas.microsoft.com/office/drawing/2014/main" id="{00000000-0008-0000-0000-0000C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342900</xdr:colOff>
      <xdr:row>713</xdr:row>
      <xdr:rowOff>9525</xdr:rowOff>
    </xdr:from>
    <xdr:to>
      <xdr:col>2</xdr:col>
      <xdr:colOff>1247775</xdr:colOff>
      <xdr:row>713</xdr:row>
      <xdr:rowOff>1057275</xdr:rowOff>
    </xdr:to>
    <xdr:pic>
      <xdr:nvPicPr>
        <xdr:cNvPr id="710" name="Имя " descr="Descr ">
          <a:extLst>
            <a:ext uri="{FF2B5EF4-FFF2-40B4-BE49-F238E27FC236}">
              <a16:creationId xmlns:a16="http://schemas.microsoft.com/office/drawing/2014/main" id="{00000000-0008-0000-0000-0000C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352425</xdr:colOff>
      <xdr:row>714</xdr:row>
      <xdr:rowOff>9525</xdr:rowOff>
    </xdr:from>
    <xdr:to>
      <xdr:col>2</xdr:col>
      <xdr:colOff>1238250</xdr:colOff>
      <xdr:row>714</xdr:row>
      <xdr:rowOff>1057275</xdr:rowOff>
    </xdr:to>
    <xdr:pic>
      <xdr:nvPicPr>
        <xdr:cNvPr id="711" name="Имя " descr="Descr ">
          <a:extLst>
            <a:ext uri="{FF2B5EF4-FFF2-40B4-BE49-F238E27FC236}">
              <a16:creationId xmlns:a16="http://schemas.microsoft.com/office/drawing/2014/main" id="{00000000-0008-0000-0000-0000C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342900</xdr:colOff>
      <xdr:row>715</xdr:row>
      <xdr:rowOff>9525</xdr:rowOff>
    </xdr:from>
    <xdr:to>
      <xdr:col>2</xdr:col>
      <xdr:colOff>1238250</xdr:colOff>
      <xdr:row>715</xdr:row>
      <xdr:rowOff>1057275</xdr:rowOff>
    </xdr:to>
    <xdr:pic>
      <xdr:nvPicPr>
        <xdr:cNvPr id="712" name="Имя " descr="Descr ">
          <a:extLst>
            <a:ext uri="{FF2B5EF4-FFF2-40B4-BE49-F238E27FC236}">
              <a16:creationId xmlns:a16="http://schemas.microsoft.com/office/drawing/2014/main" id="{00000000-0008-0000-0000-0000C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352425</xdr:colOff>
      <xdr:row>716</xdr:row>
      <xdr:rowOff>9525</xdr:rowOff>
    </xdr:from>
    <xdr:to>
      <xdr:col>2</xdr:col>
      <xdr:colOff>1228725</xdr:colOff>
      <xdr:row>716</xdr:row>
      <xdr:rowOff>1057275</xdr:rowOff>
    </xdr:to>
    <xdr:pic>
      <xdr:nvPicPr>
        <xdr:cNvPr id="713" name="Имя " descr="Descr ">
          <a:extLst>
            <a:ext uri="{FF2B5EF4-FFF2-40B4-BE49-F238E27FC236}">
              <a16:creationId xmlns:a16="http://schemas.microsoft.com/office/drawing/2014/main" id="{00000000-0008-0000-0000-0000C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514350</xdr:colOff>
      <xdr:row>717</xdr:row>
      <xdr:rowOff>0</xdr:rowOff>
    </xdr:from>
    <xdr:to>
      <xdr:col>2</xdr:col>
      <xdr:colOff>1076325</xdr:colOff>
      <xdr:row>717</xdr:row>
      <xdr:rowOff>1057275</xdr:rowOff>
    </xdr:to>
    <xdr:pic>
      <xdr:nvPicPr>
        <xdr:cNvPr id="714" name="Имя " descr="Descr ">
          <a:extLst>
            <a:ext uri="{FF2B5EF4-FFF2-40B4-BE49-F238E27FC236}">
              <a16:creationId xmlns:a16="http://schemas.microsoft.com/office/drawing/2014/main" id="{00000000-0008-0000-0000-0000C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514350</xdr:colOff>
      <xdr:row>718</xdr:row>
      <xdr:rowOff>9525</xdr:rowOff>
    </xdr:from>
    <xdr:to>
      <xdr:col>2</xdr:col>
      <xdr:colOff>1066800</xdr:colOff>
      <xdr:row>718</xdr:row>
      <xdr:rowOff>1057275</xdr:rowOff>
    </xdr:to>
    <xdr:pic>
      <xdr:nvPicPr>
        <xdr:cNvPr id="715" name="Имя " descr="Descr ">
          <a:extLst>
            <a:ext uri="{FF2B5EF4-FFF2-40B4-BE49-F238E27FC236}">
              <a16:creationId xmlns:a16="http://schemas.microsoft.com/office/drawing/2014/main" id="{00000000-0008-0000-0000-0000C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514350</xdr:colOff>
      <xdr:row>719</xdr:row>
      <xdr:rowOff>0</xdr:rowOff>
    </xdr:from>
    <xdr:to>
      <xdr:col>2</xdr:col>
      <xdr:colOff>1076325</xdr:colOff>
      <xdr:row>719</xdr:row>
      <xdr:rowOff>1057275</xdr:rowOff>
    </xdr:to>
    <xdr:pic>
      <xdr:nvPicPr>
        <xdr:cNvPr id="716" name="Имя " descr="Descr ">
          <a:extLst>
            <a:ext uri="{FF2B5EF4-FFF2-40B4-BE49-F238E27FC236}">
              <a16:creationId xmlns:a16="http://schemas.microsoft.com/office/drawing/2014/main" id="{00000000-0008-0000-0000-0000C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514350</xdr:colOff>
      <xdr:row>720</xdr:row>
      <xdr:rowOff>9525</xdr:rowOff>
    </xdr:from>
    <xdr:to>
      <xdr:col>2</xdr:col>
      <xdr:colOff>1076325</xdr:colOff>
      <xdr:row>720</xdr:row>
      <xdr:rowOff>1047750</xdr:rowOff>
    </xdr:to>
    <xdr:pic>
      <xdr:nvPicPr>
        <xdr:cNvPr id="717" name="Имя " descr="Descr ">
          <a:extLst>
            <a:ext uri="{FF2B5EF4-FFF2-40B4-BE49-F238E27FC236}">
              <a16:creationId xmlns:a16="http://schemas.microsoft.com/office/drawing/2014/main" id="{00000000-0008-0000-0000-0000C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514350</xdr:colOff>
      <xdr:row>721</xdr:row>
      <xdr:rowOff>9525</xdr:rowOff>
    </xdr:from>
    <xdr:to>
      <xdr:col>2</xdr:col>
      <xdr:colOff>1066800</xdr:colOff>
      <xdr:row>721</xdr:row>
      <xdr:rowOff>1057275</xdr:rowOff>
    </xdr:to>
    <xdr:pic>
      <xdr:nvPicPr>
        <xdr:cNvPr id="718" name="Имя " descr="Descr ">
          <a:extLst>
            <a:ext uri="{FF2B5EF4-FFF2-40B4-BE49-F238E27FC236}">
              <a16:creationId xmlns:a16="http://schemas.microsoft.com/office/drawing/2014/main" id="{00000000-0008-0000-0000-0000C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447675</xdr:colOff>
      <xdr:row>722</xdr:row>
      <xdr:rowOff>9525</xdr:rowOff>
    </xdr:from>
    <xdr:to>
      <xdr:col>2</xdr:col>
      <xdr:colOff>1133475</xdr:colOff>
      <xdr:row>722</xdr:row>
      <xdr:rowOff>1057275</xdr:rowOff>
    </xdr:to>
    <xdr:pic>
      <xdr:nvPicPr>
        <xdr:cNvPr id="719" name="Имя " descr="Descr ">
          <a:extLst>
            <a:ext uri="{FF2B5EF4-FFF2-40B4-BE49-F238E27FC236}">
              <a16:creationId xmlns:a16="http://schemas.microsoft.com/office/drawing/2014/main" id="{00000000-0008-0000-0000-0000C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409575</xdr:colOff>
      <xdr:row>723</xdr:row>
      <xdr:rowOff>9525</xdr:rowOff>
    </xdr:from>
    <xdr:to>
      <xdr:col>2</xdr:col>
      <xdr:colOff>1181100</xdr:colOff>
      <xdr:row>723</xdr:row>
      <xdr:rowOff>1047750</xdr:rowOff>
    </xdr:to>
    <xdr:pic>
      <xdr:nvPicPr>
        <xdr:cNvPr id="720" name="Имя " descr="Descr ">
          <a:extLst>
            <a:ext uri="{FF2B5EF4-FFF2-40B4-BE49-F238E27FC236}">
              <a16:creationId xmlns:a16="http://schemas.microsoft.com/office/drawing/2014/main" id="{00000000-0008-0000-0000-0000D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447675</xdr:colOff>
      <xdr:row>724</xdr:row>
      <xdr:rowOff>9525</xdr:rowOff>
    </xdr:from>
    <xdr:to>
      <xdr:col>2</xdr:col>
      <xdr:colOff>1143000</xdr:colOff>
      <xdr:row>724</xdr:row>
      <xdr:rowOff>1057275</xdr:rowOff>
    </xdr:to>
    <xdr:pic>
      <xdr:nvPicPr>
        <xdr:cNvPr id="721" name="Имя " descr="Descr ">
          <a:extLst>
            <a:ext uri="{FF2B5EF4-FFF2-40B4-BE49-F238E27FC236}">
              <a16:creationId xmlns:a16="http://schemas.microsoft.com/office/drawing/2014/main" id="{00000000-0008-0000-0000-0000D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447675</xdr:colOff>
      <xdr:row>725</xdr:row>
      <xdr:rowOff>9525</xdr:rowOff>
    </xdr:from>
    <xdr:to>
      <xdr:col>2</xdr:col>
      <xdr:colOff>1143000</xdr:colOff>
      <xdr:row>725</xdr:row>
      <xdr:rowOff>1057275</xdr:rowOff>
    </xdr:to>
    <xdr:pic>
      <xdr:nvPicPr>
        <xdr:cNvPr id="722" name="Имя " descr="Descr ">
          <a:extLst>
            <a:ext uri="{FF2B5EF4-FFF2-40B4-BE49-F238E27FC236}">
              <a16:creationId xmlns:a16="http://schemas.microsoft.com/office/drawing/2014/main" id="{00000000-0008-0000-0000-0000D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409575</xdr:colOff>
      <xdr:row>726</xdr:row>
      <xdr:rowOff>9525</xdr:rowOff>
    </xdr:from>
    <xdr:to>
      <xdr:col>2</xdr:col>
      <xdr:colOff>1181100</xdr:colOff>
      <xdr:row>726</xdr:row>
      <xdr:rowOff>1047750</xdr:rowOff>
    </xdr:to>
    <xdr:pic>
      <xdr:nvPicPr>
        <xdr:cNvPr id="723" name="Имя " descr="Descr ">
          <a:extLst>
            <a:ext uri="{FF2B5EF4-FFF2-40B4-BE49-F238E27FC236}">
              <a16:creationId xmlns:a16="http://schemas.microsoft.com/office/drawing/2014/main" id="{00000000-0008-0000-0000-0000D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428625</xdr:colOff>
      <xdr:row>727</xdr:row>
      <xdr:rowOff>9525</xdr:rowOff>
    </xdr:from>
    <xdr:to>
      <xdr:col>2</xdr:col>
      <xdr:colOff>1162050</xdr:colOff>
      <xdr:row>727</xdr:row>
      <xdr:rowOff>1057275</xdr:rowOff>
    </xdr:to>
    <xdr:pic>
      <xdr:nvPicPr>
        <xdr:cNvPr id="724" name="Имя " descr="Descr ">
          <a:extLst>
            <a:ext uri="{FF2B5EF4-FFF2-40B4-BE49-F238E27FC236}">
              <a16:creationId xmlns:a16="http://schemas.microsoft.com/office/drawing/2014/main" id="{00000000-0008-0000-0000-0000D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419100</xdr:colOff>
      <xdr:row>728</xdr:row>
      <xdr:rowOff>9525</xdr:rowOff>
    </xdr:from>
    <xdr:to>
      <xdr:col>2</xdr:col>
      <xdr:colOff>1171575</xdr:colOff>
      <xdr:row>728</xdr:row>
      <xdr:rowOff>1057275</xdr:rowOff>
    </xdr:to>
    <xdr:pic>
      <xdr:nvPicPr>
        <xdr:cNvPr id="725" name="Имя " descr="Descr ">
          <a:extLst>
            <a:ext uri="{FF2B5EF4-FFF2-40B4-BE49-F238E27FC236}">
              <a16:creationId xmlns:a16="http://schemas.microsoft.com/office/drawing/2014/main" id="{00000000-0008-0000-0000-0000D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428625</xdr:colOff>
      <xdr:row>729</xdr:row>
      <xdr:rowOff>9525</xdr:rowOff>
    </xdr:from>
    <xdr:to>
      <xdr:col>2</xdr:col>
      <xdr:colOff>1152525</xdr:colOff>
      <xdr:row>729</xdr:row>
      <xdr:rowOff>1057275</xdr:rowOff>
    </xdr:to>
    <xdr:pic>
      <xdr:nvPicPr>
        <xdr:cNvPr id="726" name="Имя " descr="Descr ">
          <a:extLst>
            <a:ext uri="{FF2B5EF4-FFF2-40B4-BE49-F238E27FC236}">
              <a16:creationId xmlns:a16="http://schemas.microsoft.com/office/drawing/2014/main" id="{00000000-0008-0000-0000-0000D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419100</xdr:colOff>
      <xdr:row>730</xdr:row>
      <xdr:rowOff>9525</xdr:rowOff>
    </xdr:from>
    <xdr:to>
      <xdr:col>2</xdr:col>
      <xdr:colOff>1162050</xdr:colOff>
      <xdr:row>730</xdr:row>
      <xdr:rowOff>1047750</xdr:rowOff>
    </xdr:to>
    <xdr:pic>
      <xdr:nvPicPr>
        <xdr:cNvPr id="727" name="Имя " descr="Descr ">
          <a:extLst>
            <a:ext uri="{FF2B5EF4-FFF2-40B4-BE49-F238E27FC236}">
              <a16:creationId xmlns:a16="http://schemas.microsoft.com/office/drawing/2014/main" id="{00000000-0008-0000-0000-0000D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438150</xdr:colOff>
      <xdr:row>731</xdr:row>
      <xdr:rowOff>9525</xdr:rowOff>
    </xdr:from>
    <xdr:to>
      <xdr:col>2</xdr:col>
      <xdr:colOff>1143000</xdr:colOff>
      <xdr:row>731</xdr:row>
      <xdr:rowOff>1057275</xdr:rowOff>
    </xdr:to>
    <xdr:pic>
      <xdr:nvPicPr>
        <xdr:cNvPr id="728" name="Имя " descr="Descr ">
          <a:extLst>
            <a:ext uri="{FF2B5EF4-FFF2-40B4-BE49-F238E27FC236}">
              <a16:creationId xmlns:a16="http://schemas.microsoft.com/office/drawing/2014/main" id="{00000000-0008-0000-0000-0000D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438150</xdr:colOff>
      <xdr:row>732</xdr:row>
      <xdr:rowOff>9525</xdr:rowOff>
    </xdr:from>
    <xdr:to>
      <xdr:col>2</xdr:col>
      <xdr:colOff>1143000</xdr:colOff>
      <xdr:row>732</xdr:row>
      <xdr:rowOff>1057275</xdr:rowOff>
    </xdr:to>
    <xdr:pic>
      <xdr:nvPicPr>
        <xdr:cNvPr id="729" name="Имя " descr="Descr ">
          <a:extLst>
            <a:ext uri="{FF2B5EF4-FFF2-40B4-BE49-F238E27FC236}">
              <a16:creationId xmlns:a16="http://schemas.microsoft.com/office/drawing/2014/main" id="{00000000-0008-0000-0000-0000D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447675</xdr:colOff>
      <xdr:row>733</xdr:row>
      <xdr:rowOff>0</xdr:rowOff>
    </xdr:from>
    <xdr:to>
      <xdr:col>2</xdr:col>
      <xdr:colOff>1143000</xdr:colOff>
      <xdr:row>733</xdr:row>
      <xdr:rowOff>1057275</xdr:rowOff>
    </xdr:to>
    <xdr:pic>
      <xdr:nvPicPr>
        <xdr:cNvPr id="730" name="Имя " descr="Descr ">
          <a:extLst>
            <a:ext uri="{FF2B5EF4-FFF2-40B4-BE49-F238E27FC236}">
              <a16:creationId xmlns:a16="http://schemas.microsoft.com/office/drawing/2014/main" id="{00000000-0008-0000-0000-0000D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447675</xdr:colOff>
      <xdr:row>734</xdr:row>
      <xdr:rowOff>9525</xdr:rowOff>
    </xdr:from>
    <xdr:to>
      <xdr:col>2</xdr:col>
      <xdr:colOff>1133475</xdr:colOff>
      <xdr:row>734</xdr:row>
      <xdr:rowOff>1057275</xdr:rowOff>
    </xdr:to>
    <xdr:pic>
      <xdr:nvPicPr>
        <xdr:cNvPr id="731" name="Имя " descr="Descr ">
          <a:extLst>
            <a:ext uri="{FF2B5EF4-FFF2-40B4-BE49-F238E27FC236}">
              <a16:creationId xmlns:a16="http://schemas.microsoft.com/office/drawing/2014/main" id="{00000000-0008-0000-0000-0000D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428625</xdr:colOff>
      <xdr:row>735</xdr:row>
      <xdr:rowOff>9525</xdr:rowOff>
    </xdr:from>
    <xdr:to>
      <xdr:col>2</xdr:col>
      <xdr:colOff>1152525</xdr:colOff>
      <xdr:row>735</xdr:row>
      <xdr:rowOff>1057275</xdr:rowOff>
    </xdr:to>
    <xdr:pic>
      <xdr:nvPicPr>
        <xdr:cNvPr id="732" name="Имя " descr="Descr ">
          <a:extLst>
            <a:ext uri="{FF2B5EF4-FFF2-40B4-BE49-F238E27FC236}">
              <a16:creationId xmlns:a16="http://schemas.microsoft.com/office/drawing/2014/main" id="{00000000-0008-0000-0000-0000D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 editAs="oneCell">
    <xdr:from>
      <xdr:col>3</xdr:col>
      <xdr:colOff>0</xdr:colOff>
      <xdr:row>49</xdr:row>
      <xdr:rowOff>0</xdr:rowOff>
    </xdr:from>
    <xdr:to>
      <xdr:col>3</xdr:col>
      <xdr:colOff>381000</xdr:colOff>
      <xdr:row>49</xdr:row>
      <xdr:rowOff>381000</xdr:rowOff>
    </xdr:to>
    <xdr:pic>
      <xdr:nvPicPr>
        <xdr:cNvPr id="734" name="Рисунок 733" descr="NEW.png">
          <a:extLst>
            <a:ext uri="{FF2B5EF4-FFF2-40B4-BE49-F238E27FC236}">
              <a16:creationId xmlns:a16="http://schemas.microsoft.com/office/drawing/2014/main" id="{00000000-0008-0000-0000-0000DE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3" cstate="print"/>
        <a:stretch>
          <a:fillRect/>
        </a:stretch>
      </xdr:blipFill>
      <xdr:spPr>
        <a:xfrm>
          <a:off x="3724275" y="50472975"/>
          <a:ext cx="381000" cy="3810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50</xdr:row>
      <xdr:rowOff>0</xdr:rowOff>
    </xdr:from>
    <xdr:to>
      <xdr:col>3</xdr:col>
      <xdr:colOff>381000</xdr:colOff>
      <xdr:row>50</xdr:row>
      <xdr:rowOff>381000</xdr:rowOff>
    </xdr:to>
    <xdr:pic>
      <xdr:nvPicPr>
        <xdr:cNvPr id="735" name="Рисунок 734" descr="NEW.png">
          <a:extLst>
            <a:ext uri="{FF2B5EF4-FFF2-40B4-BE49-F238E27FC236}">
              <a16:creationId xmlns:a16="http://schemas.microsoft.com/office/drawing/2014/main" id="{00000000-0008-0000-0000-0000DF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3" cstate="print"/>
        <a:stretch>
          <a:fillRect/>
        </a:stretch>
      </xdr:blipFill>
      <xdr:spPr>
        <a:xfrm>
          <a:off x="3724275" y="51596925"/>
          <a:ext cx="381000" cy="3810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51</xdr:row>
      <xdr:rowOff>0</xdr:rowOff>
    </xdr:from>
    <xdr:to>
      <xdr:col>3</xdr:col>
      <xdr:colOff>381000</xdr:colOff>
      <xdr:row>51</xdr:row>
      <xdr:rowOff>381000</xdr:rowOff>
    </xdr:to>
    <xdr:pic>
      <xdr:nvPicPr>
        <xdr:cNvPr id="736" name="Рисунок 735" descr="NEW.png">
          <a:extLst>
            <a:ext uri="{FF2B5EF4-FFF2-40B4-BE49-F238E27FC236}">
              <a16:creationId xmlns:a16="http://schemas.microsoft.com/office/drawing/2014/main" id="{00000000-0008-0000-0000-0000E0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3" cstate="print"/>
        <a:stretch>
          <a:fillRect/>
        </a:stretch>
      </xdr:blipFill>
      <xdr:spPr>
        <a:xfrm>
          <a:off x="3724275" y="52720875"/>
          <a:ext cx="381000" cy="3810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52</xdr:row>
      <xdr:rowOff>0</xdr:rowOff>
    </xdr:from>
    <xdr:to>
      <xdr:col>3</xdr:col>
      <xdr:colOff>381000</xdr:colOff>
      <xdr:row>52</xdr:row>
      <xdr:rowOff>381000</xdr:rowOff>
    </xdr:to>
    <xdr:pic>
      <xdr:nvPicPr>
        <xdr:cNvPr id="737" name="Рисунок 736" descr="NEW.png">
          <a:extLst>
            <a:ext uri="{FF2B5EF4-FFF2-40B4-BE49-F238E27FC236}">
              <a16:creationId xmlns:a16="http://schemas.microsoft.com/office/drawing/2014/main" id="{00000000-0008-0000-0000-0000E1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3" cstate="print"/>
        <a:stretch>
          <a:fillRect/>
        </a:stretch>
      </xdr:blipFill>
      <xdr:spPr>
        <a:xfrm>
          <a:off x="3724275" y="53844825"/>
          <a:ext cx="381000" cy="3810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53</xdr:row>
      <xdr:rowOff>0</xdr:rowOff>
    </xdr:from>
    <xdr:to>
      <xdr:col>3</xdr:col>
      <xdr:colOff>381000</xdr:colOff>
      <xdr:row>53</xdr:row>
      <xdr:rowOff>381000</xdr:rowOff>
    </xdr:to>
    <xdr:pic>
      <xdr:nvPicPr>
        <xdr:cNvPr id="738" name="Рисунок 737" descr="NEW.png">
          <a:extLst>
            <a:ext uri="{FF2B5EF4-FFF2-40B4-BE49-F238E27FC236}">
              <a16:creationId xmlns:a16="http://schemas.microsoft.com/office/drawing/2014/main" id="{00000000-0008-0000-0000-0000E2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3" cstate="print"/>
        <a:stretch>
          <a:fillRect/>
        </a:stretch>
      </xdr:blipFill>
      <xdr:spPr>
        <a:xfrm>
          <a:off x="3724275" y="54968775"/>
          <a:ext cx="381000" cy="3810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54</xdr:row>
      <xdr:rowOff>0</xdr:rowOff>
    </xdr:from>
    <xdr:to>
      <xdr:col>3</xdr:col>
      <xdr:colOff>381000</xdr:colOff>
      <xdr:row>54</xdr:row>
      <xdr:rowOff>381000</xdr:rowOff>
    </xdr:to>
    <xdr:pic>
      <xdr:nvPicPr>
        <xdr:cNvPr id="739" name="Рисунок 738" descr="NEW.png">
          <a:extLst>
            <a:ext uri="{FF2B5EF4-FFF2-40B4-BE49-F238E27FC236}">
              <a16:creationId xmlns:a16="http://schemas.microsoft.com/office/drawing/2014/main" id="{00000000-0008-0000-0000-0000E3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3" cstate="print"/>
        <a:stretch>
          <a:fillRect/>
        </a:stretch>
      </xdr:blipFill>
      <xdr:spPr>
        <a:xfrm>
          <a:off x="3724275" y="56092725"/>
          <a:ext cx="381000" cy="3810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55</xdr:row>
      <xdr:rowOff>0</xdr:rowOff>
    </xdr:from>
    <xdr:to>
      <xdr:col>3</xdr:col>
      <xdr:colOff>381000</xdr:colOff>
      <xdr:row>55</xdr:row>
      <xdr:rowOff>381000</xdr:rowOff>
    </xdr:to>
    <xdr:pic>
      <xdr:nvPicPr>
        <xdr:cNvPr id="740" name="Рисунок 739" descr="NEW.png">
          <a:extLst>
            <a:ext uri="{FF2B5EF4-FFF2-40B4-BE49-F238E27FC236}">
              <a16:creationId xmlns:a16="http://schemas.microsoft.com/office/drawing/2014/main" id="{00000000-0008-0000-0000-0000E4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3" cstate="print"/>
        <a:stretch>
          <a:fillRect/>
        </a:stretch>
      </xdr:blipFill>
      <xdr:spPr>
        <a:xfrm>
          <a:off x="3724275" y="57216675"/>
          <a:ext cx="381000" cy="3810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567</xdr:row>
      <xdr:rowOff>0</xdr:rowOff>
    </xdr:from>
    <xdr:to>
      <xdr:col>3</xdr:col>
      <xdr:colOff>381000</xdr:colOff>
      <xdr:row>567</xdr:row>
      <xdr:rowOff>381000</xdr:rowOff>
    </xdr:to>
    <xdr:pic>
      <xdr:nvPicPr>
        <xdr:cNvPr id="741" name="Рисунок 740" descr="NEW.png">
          <a:extLst>
            <a:ext uri="{FF2B5EF4-FFF2-40B4-BE49-F238E27FC236}">
              <a16:creationId xmlns:a16="http://schemas.microsoft.com/office/drawing/2014/main" id="{00000000-0008-0000-0000-0000E5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3" cstate="print"/>
        <a:stretch>
          <a:fillRect/>
        </a:stretch>
      </xdr:blipFill>
      <xdr:spPr>
        <a:xfrm>
          <a:off x="3724275" y="632679075"/>
          <a:ext cx="381000" cy="3810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577</xdr:row>
      <xdr:rowOff>0</xdr:rowOff>
    </xdr:from>
    <xdr:to>
      <xdr:col>3</xdr:col>
      <xdr:colOff>381000</xdr:colOff>
      <xdr:row>577</xdr:row>
      <xdr:rowOff>381000</xdr:rowOff>
    </xdr:to>
    <xdr:pic>
      <xdr:nvPicPr>
        <xdr:cNvPr id="742" name="Рисунок 741" descr="NEW.png">
          <a:extLst>
            <a:ext uri="{FF2B5EF4-FFF2-40B4-BE49-F238E27FC236}">
              <a16:creationId xmlns:a16="http://schemas.microsoft.com/office/drawing/2014/main" id="{00000000-0008-0000-0000-0000E6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3" cstate="print"/>
        <a:stretch>
          <a:fillRect/>
        </a:stretch>
      </xdr:blipFill>
      <xdr:spPr>
        <a:xfrm>
          <a:off x="3724275" y="643918575"/>
          <a:ext cx="381000" cy="3810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589</xdr:row>
      <xdr:rowOff>0</xdr:rowOff>
    </xdr:from>
    <xdr:to>
      <xdr:col>3</xdr:col>
      <xdr:colOff>381000</xdr:colOff>
      <xdr:row>589</xdr:row>
      <xdr:rowOff>381000</xdr:rowOff>
    </xdr:to>
    <xdr:pic>
      <xdr:nvPicPr>
        <xdr:cNvPr id="743" name="Рисунок 742" descr="NEW.png">
          <a:extLst>
            <a:ext uri="{FF2B5EF4-FFF2-40B4-BE49-F238E27FC236}">
              <a16:creationId xmlns:a16="http://schemas.microsoft.com/office/drawing/2014/main" id="{00000000-0008-0000-0000-0000E7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3" cstate="print"/>
        <a:stretch>
          <a:fillRect/>
        </a:stretch>
      </xdr:blipFill>
      <xdr:spPr>
        <a:xfrm>
          <a:off x="3724275" y="657405975"/>
          <a:ext cx="381000" cy="3810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591</xdr:row>
      <xdr:rowOff>0</xdr:rowOff>
    </xdr:from>
    <xdr:to>
      <xdr:col>3</xdr:col>
      <xdr:colOff>381000</xdr:colOff>
      <xdr:row>591</xdr:row>
      <xdr:rowOff>381000</xdr:rowOff>
    </xdr:to>
    <xdr:pic>
      <xdr:nvPicPr>
        <xdr:cNvPr id="744" name="Рисунок 743" descr="NEW.png">
          <a:extLst>
            <a:ext uri="{FF2B5EF4-FFF2-40B4-BE49-F238E27FC236}">
              <a16:creationId xmlns:a16="http://schemas.microsoft.com/office/drawing/2014/main" id="{00000000-0008-0000-0000-0000E8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3" cstate="print"/>
        <a:stretch>
          <a:fillRect/>
        </a:stretch>
      </xdr:blipFill>
      <xdr:spPr>
        <a:xfrm>
          <a:off x="3724275" y="659653875"/>
          <a:ext cx="381000" cy="3810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597</xdr:row>
      <xdr:rowOff>0</xdr:rowOff>
    </xdr:from>
    <xdr:to>
      <xdr:col>3</xdr:col>
      <xdr:colOff>635000</xdr:colOff>
      <xdr:row>597</xdr:row>
      <xdr:rowOff>254000</xdr:rowOff>
    </xdr:to>
    <xdr:pic>
      <xdr:nvPicPr>
        <xdr:cNvPr id="745" name="Рисунок 744" descr="LOGO.png">
          <a:extLst>
            <a:ext uri="{FF2B5EF4-FFF2-40B4-BE49-F238E27FC236}">
              <a16:creationId xmlns:a16="http://schemas.microsoft.com/office/drawing/2014/main" id="{00000000-0008-0000-0000-0000E9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4" cstate="print"/>
        <a:stretch>
          <a:fillRect/>
        </a:stretch>
      </xdr:blipFill>
      <xdr:spPr>
        <a:xfrm>
          <a:off x="3724275" y="666397575"/>
          <a:ext cx="635000" cy="2540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606</xdr:row>
      <xdr:rowOff>0</xdr:rowOff>
    </xdr:from>
    <xdr:to>
      <xdr:col>3</xdr:col>
      <xdr:colOff>381000</xdr:colOff>
      <xdr:row>606</xdr:row>
      <xdr:rowOff>381000</xdr:rowOff>
    </xdr:to>
    <xdr:pic>
      <xdr:nvPicPr>
        <xdr:cNvPr id="746" name="Рисунок 745" descr="NEW.png">
          <a:extLst>
            <a:ext uri="{FF2B5EF4-FFF2-40B4-BE49-F238E27FC236}">
              <a16:creationId xmlns:a16="http://schemas.microsoft.com/office/drawing/2014/main" id="{00000000-0008-0000-0000-0000EA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3" cstate="print"/>
        <a:stretch>
          <a:fillRect/>
        </a:stretch>
      </xdr:blipFill>
      <xdr:spPr>
        <a:xfrm>
          <a:off x="3724275" y="676513125"/>
          <a:ext cx="381000" cy="3810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607</xdr:row>
      <xdr:rowOff>0</xdr:rowOff>
    </xdr:from>
    <xdr:to>
      <xdr:col>3</xdr:col>
      <xdr:colOff>381000</xdr:colOff>
      <xdr:row>607</xdr:row>
      <xdr:rowOff>381000</xdr:rowOff>
    </xdr:to>
    <xdr:pic>
      <xdr:nvPicPr>
        <xdr:cNvPr id="747" name="Рисунок 746" descr="NEW.png">
          <a:extLst>
            <a:ext uri="{FF2B5EF4-FFF2-40B4-BE49-F238E27FC236}">
              <a16:creationId xmlns:a16="http://schemas.microsoft.com/office/drawing/2014/main" id="{00000000-0008-0000-0000-0000EB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3" cstate="print"/>
        <a:stretch>
          <a:fillRect/>
        </a:stretch>
      </xdr:blipFill>
      <xdr:spPr>
        <a:xfrm>
          <a:off x="3724275" y="677637075"/>
          <a:ext cx="381000" cy="3810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608</xdr:row>
      <xdr:rowOff>0</xdr:rowOff>
    </xdr:from>
    <xdr:to>
      <xdr:col>3</xdr:col>
      <xdr:colOff>635000</xdr:colOff>
      <xdr:row>608</xdr:row>
      <xdr:rowOff>254000</xdr:rowOff>
    </xdr:to>
    <xdr:pic>
      <xdr:nvPicPr>
        <xdr:cNvPr id="748" name="Рисунок 747" descr="LOGO.png">
          <a:extLst>
            <a:ext uri="{FF2B5EF4-FFF2-40B4-BE49-F238E27FC236}">
              <a16:creationId xmlns:a16="http://schemas.microsoft.com/office/drawing/2014/main" id="{00000000-0008-0000-0000-0000EC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4" cstate="print"/>
        <a:stretch>
          <a:fillRect/>
        </a:stretch>
      </xdr:blipFill>
      <xdr:spPr>
        <a:xfrm>
          <a:off x="3724275" y="678761025"/>
          <a:ext cx="635000" cy="2540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609</xdr:row>
      <xdr:rowOff>0</xdr:rowOff>
    </xdr:from>
    <xdr:to>
      <xdr:col>3</xdr:col>
      <xdr:colOff>635000</xdr:colOff>
      <xdr:row>609</xdr:row>
      <xdr:rowOff>254000</xdr:rowOff>
    </xdr:to>
    <xdr:pic>
      <xdr:nvPicPr>
        <xdr:cNvPr id="749" name="Рисунок 748" descr="LOGO.png">
          <a:extLst>
            <a:ext uri="{FF2B5EF4-FFF2-40B4-BE49-F238E27FC236}">
              <a16:creationId xmlns:a16="http://schemas.microsoft.com/office/drawing/2014/main" id="{00000000-0008-0000-0000-0000ED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4" cstate="print"/>
        <a:stretch>
          <a:fillRect/>
        </a:stretch>
      </xdr:blipFill>
      <xdr:spPr>
        <a:xfrm>
          <a:off x="3724275" y="679884975"/>
          <a:ext cx="635000" cy="2540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611</xdr:row>
      <xdr:rowOff>0</xdr:rowOff>
    </xdr:from>
    <xdr:to>
      <xdr:col>3</xdr:col>
      <xdr:colOff>635000</xdr:colOff>
      <xdr:row>611</xdr:row>
      <xdr:rowOff>254000</xdr:rowOff>
    </xdr:to>
    <xdr:pic>
      <xdr:nvPicPr>
        <xdr:cNvPr id="750" name="Рисунок 749" descr="LOGO.png">
          <a:extLst>
            <a:ext uri="{FF2B5EF4-FFF2-40B4-BE49-F238E27FC236}">
              <a16:creationId xmlns:a16="http://schemas.microsoft.com/office/drawing/2014/main" id="{00000000-0008-0000-0000-0000EE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4" cstate="print"/>
        <a:stretch>
          <a:fillRect/>
        </a:stretch>
      </xdr:blipFill>
      <xdr:spPr>
        <a:xfrm>
          <a:off x="3724275" y="682132875"/>
          <a:ext cx="635000" cy="2540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612</xdr:row>
      <xdr:rowOff>0</xdr:rowOff>
    </xdr:from>
    <xdr:to>
      <xdr:col>3</xdr:col>
      <xdr:colOff>635000</xdr:colOff>
      <xdr:row>612</xdr:row>
      <xdr:rowOff>254000</xdr:rowOff>
    </xdr:to>
    <xdr:pic>
      <xdr:nvPicPr>
        <xdr:cNvPr id="751" name="Рисунок 750" descr="LOGO.png">
          <a:extLst>
            <a:ext uri="{FF2B5EF4-FFF2-40B4-BE49-F238E27FC236}">
              <a16:creationId xmlns:a16="http://schemas.microsoft.com/office/drawing/2014/main" id="{00000000-0008-0000-0000-0000EF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4" cstate="print"/>
        <a:stretch>
          <a:fillRect/>
        </a:stretch>
      </xdr:blipFill>
      <xdr:spPr>
        <a:xfrm>
          <a:off x="3724275" y="683256825"/>
          <a:ext cx="635000" cy="2540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613</xdr:row>
      <xdr:rowOff>0</xdr:rowOff>
    </xdr:from>
    <xdr:to>
      <xdr:col>3</xdr:col>
      <xdr:colOff>635000</xdr:colOff>
      <xdr:row>613</xdr:row>
      <xdr:rowOff>254000</xdr:rowOff>
    </xdr:to>
    <xdr:pic>
      <xdr:nvPicPr>
        <xdr:cNvPr id="752" name="Рисунок 751" descr="LOGO.png">
          <a:extLst>
            <a:ext uri="{FF2B5EF4-FFF2-40B4-BE49-F238E27FC236}">
              <a16:creationId xmlns:a16="http://schemas.microsoft.com/office/drawing/2014/main" id="{00000000-0008-0000-0000-0000F0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4" cstate="print"/>
        <a:stretch>
          <a:fillRect/>
        </a:stretch>
      </xdr:blipFill>
      <xdr:spPr>
        <a:xfrm>
          <a:off x="3724275" y="684380775"/>
          <a:ext cx="635000" cy="2540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614</xdr:row>
      <xdr:rowOff>0</xdr:rowOff>
    </xdr:from>
    <xdr:to>
      <xdr:col>3</xdr:col>
      <xdr:colOff>635000</xdr:colOff>
      <xdr:row>614</xdr:row>
      <xdr:rowOff>254000</xdr:rowOff>
    </xdr:to>
    <xdr:pic>
      <xdr:nvPicPr>
        <xdr:cNvPr id="753" name="Рисунок 752" descr="LOGO.png">
          <a:extLst>
            <a:ext uri="{FF2B5EF4-FFF2-40B4-BE49-F238E27FC236}">
              <a16:creationId xmlns:a16="http://schemas.microsoft.com/office/drawing/2014/main" id="{00000000-0008-0000-0000-0000F1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4" cstate="print"/>
        <a:stretch>
          <a:fillRect/>
        </a:stretch>
      </xdr:blipFill>
      <xdr:spPr>
        <a:xfrm>
          <a:off x="3724275" y="685504725"/>
          <a:ext cx="635000" cy="2540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615</xdr:row>
      <xdr:rowOff>0</xdr:rowOff>
    </xdr:from>
    <xdr:to>
      <xdr:col>3</xdr:col>
      <xdr:colOff>635000</xdr:colOff>
      <xdr:row>615</xdr:row>
      <xdr:rowOff>254000</xdr:rowOff>
    </xdr:to>
    <xdr:pic>
      <xdr:nvPicPr>
        <xdr:cNvPr id="754" name="Рисунок 753" descr="LOGO.png">
          <a:extLst>
            <a:ext uri="{FF2B5EF4-FFF2-40B4-BE49-F238E27FC236}">
              <a16:creationId xmlns:a16="http://schemas.microsoft.com/office/drawing/2014/main" id="{00000000-0008-0000-0000-0000F2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4" cstate="print"/>
        <a:stretch>
          <a:fillRect/>
        </a:stretch>
      </xdr:blipFill>
      <xdr:spPr>
        <a:xfrm>
          <a:off x="3724275" y="686628675"/>
          <a:ext cx="635000" cy="2540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616</xdr:row>
      <xdr:rowOff>0</xdr:rowOff>
    </xdr:from>
    <xdr:to>
      <xdr:col>3</xdr:col>
      <xdr:colOff>635000</xdr:colOff>
      <xdr:row>616</xdr:row>
      <xdr:rowOff>254000</xdr:rowOff>
    </xdr:to>
    <xdr:pic>
      <xdr:nvPicPr>
        <xdr:cNvPr id="755" name="Рисунок 754" descr="LOGO.png">
          <a:extLst>
            <a:ext uri="{FF2B5EF4-FFF2-40B4-BE49-F238E27FC236}">
              <a16:creationId xmlns:a16="http://schemas.microsoft.com/office/drawing/2014/main" id="{00000000-0008-0000-0000-0000F3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4" cstate="print"/>
        <a:stretch>
          <a:fillRect/>
        </a:stretch>
      </xdr:blipFill>
      <xdr:spPr>
        <a:xfrm>
          <a:off x="3724275" y="687752625"/>
          <a:ext cx="635000" cy="2540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618</xdr:row>
      <xdr:rowOff>0</xdr:rowOff>
    </xdr:from>
    <xdr:to>
      <xdr:col>3</xdr:col>
      <xdr:colOff>381000</xdr:colOff>
      <xdr:row>618</xdr:row>
      <xdr:rowOff>381000</xdr:rowOff>
    </xdr:to>
    <xdr:pic>
      <xdr:nvPicPr>
        <xdr:cNvPr id="756" name="Рисунок 755" descr="NEW.png">
          <a:extLst>
            <a:ext uri="{FF2B5EF4-FFF2-40B4-BE49-F238E27FC236}">
              <a16:creationId xmlns:a16="http://schemas.microsoft.com/office/drawing/2014/main" id="{00000000-0008-0000-0000-0000F4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3" cstate="print"/>
        <a:stretch>
          <a:fillRect/>
        </a:stretch>
      </xdr:blipFill>
      <xdr:spPr>
        <a:xfrm>
          <a:off x="3724275" y="690000525"/>
          <a:ext cx="381000" cy="3810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619</xdr:row>
      <xdr:rowOff>0</xdr:rowOff>
    </xdr:from>
    <xdr:to>
      <xdr:col>3</xdr:col>
      <xdr:colOff>381000</xdr:colOff>
      <xdr:row>619</xdr:row>
      <xdr:rowOff>381000</xdr:rowOff>
    </xdr:to>
    <xdr:pic>
      <xdr:nvPicPr>
        <xdr:cNvPr id="757" name="Рисунок 756" descr="NEW.png">
          <a:extLst>
            <a:ext uri="{FF2B5EF4-FFF2-40B4-BE49-F238E27FC236}">
              <a16:creationId xmlns:a16="http://schemas.microsoft.com/office/drawing/2014/main" id="{00000000-0008-0000-0000-0000F5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3" cstate="print"/>
        <a:stretch>
          <a:fillRect/>
        </a:stretch>
      </xdr:blipFill>
      <xdr:spPr>
        <a:xfrm>
          <a:off x="3724275" y="691124475"/>
          <a:ext cx="381000" cy="3810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709</xdr:row>
      <xdr:rowOff>0</xdr:rowOff>
    </xdr:from>
    <xdr:to>
      <xdr:col>3</xdr:col>
      <xdr:colOff>381000</xdr:colOff>
      <xdr:row>709</xdr:row>
      <xdr:rowOff>381000</xdr:rowOff>
    </xdr:to>
    <xdr:pic>
      <xdr:nvPicPr>
        <xdr:cNvPr id="758" name="Рисунок 757" descr="NEW.png">
          <a:extLst>
            <a:ext uri="{FF2B5EF4-FFF2-40B4-BE49-F238E27FC236}">
              <a16:creationId xmlns:a16="http://schemas.microsoft.com/office/drawing/2014/main" id="{00000000-0008-0000-0000-0000F6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3" cstate="print"/>
        <a:stretch>
          <a:fillRect/>
        </a:stretch>
      </xdr:blipFill>
      <xdr:spPr>
        <a:xfrm>
          <a:off x="3724275" y="792279975"/>
          <a:ext cx="381000" cy="3810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710</xdr:row>
      <xdr:rowOff>0</xdr:rowOff>
    </xdr:from>
    <xdr:to>
      <xdr:col>3</xdr:col>
      <xdr:colOff>381000</xdr:colOff>
      <xdr:row>710</xdr:row>
      <xdr:rowOff>381000</xdr:rowOff>
    </xdr:to>
    <xdr:pic>
      <xdr:nvPicPr>
        <xdr:cNvPr id="759" name="Рисунок 758" descr="NEW.png">
          <a:extLst>
            <a:ext uri="{FF2B5EF4-FFF2-40B4-BE49-F238E27FC236}">
              <a16:creationId xmlns:a16="http://schemas.microsoft.com/office/drawing/2014/main" id="{00000000-0008-0000-0000-0000F7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3" cstate="print"/>
        <a:stretch>
          <a:fillRect/>
        </a:stretch>
      </xdr:blipFill>
      <xdr:spPr>
        <a:xfrm>
          <a:off x="3724275" y="793403925"/>
          <a:ext cx="381000" cy="3810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711</xdr:row>
      <xdr:rowOff>0</xdr:rowOff>
    </xdr:from>
    <xdr:to>
      <xdr:col>3</xdr:col>
      <xdr:colOff>381000</xdr:colOff>
      <xdr:row>711</xdr:row>
      <xdr:rowOff>381000</xdr:rowOff>
    </xdr:to>
    <xdr:pic>
      <xdr:nvPicPr>
        <xdr:cNvPr id="760" name="Рисунок 759" descr="NEW.png">
          <a:extLst>
            <a:ext uri="{FF2B5EF4-FFF2-40B4-BE49-F238E27FC236}">
              <a16:creationId xmlns:a16="http://schemas.microsoft.com/office/drawing/2014/main" id="{00000000-0008-0000-0000-0000F8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3" cstate="print"/>
        <a:stretch>
          <a:fillRect/>
        </a:stretch>
      </xdr:blipFill>
      <xdr:spPr>
        <a:xfrm>
          <a:off x="3724275" y="794527875"/>
          <a:ext cx="381000" cy="3810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712</xdr:row>
      <xdr:rowOff>0</xdr:rowOff>
    </xdr:from>
    <xdr:to>
      <xdr:col>3</xdr:col>
      <xdr:colOff>381000</xdr:colOff>
      <xdr:row>712</xdr:row>
      <xdr:rowOff>381000</xdr:rowOff>
    </xdr:to>
    <xdr:pic>
      <xdr:nvPicPr>
        <xdr:cNvPr id="761" name="Рисунок 760" descr="NEW.png">
          <a:extLst>
            <a:ext uri="{FF2B5EF4-FFF2-40B4-BE49-F238E27FC236}">
              <a16:creationId xmlns:a16="http://schemas.microsoft.com/office/drawing/2014/main" id="{00000000-0008-0000-0000-0000F9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3" cstate="print"/>
        <a:stretch>
          <a:fillRect/>
        </a:stretch>
      </xdr:blipFill>
      <xdr:spPr>
        <a:xfrm>
          <a:off x="3724275" y="795651825"/>
          <a:ext cx="381000" cy="3810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713</xdr:row>
      <xdr:rowOff>0</xdr:rowOff>
    </xdr:from>
    <xdr:to>
      <xdr:col>3</xdr:col>
      <xdr:colOff>381000</xdr:colOff>
      <xdr:row>713</xdr:row>
      <xdr:rowOff>381000</xdr:rowOff>
    </xdr:to>
    <xdr:pic>
      <xdr:nvPicPr>
        <xdr:cNvPr id="762" name="Рисунок 761" descr="NEW.png">
          <a:extLst>
            <a:ext uri="{FF2B5EF4-FFF2-40B4-BE49-F238E27FC236}">
              <a16:creationId xmlns:a16="http://schemas.microsoft.com/office/drawing/2014/main" id="{00000000-0008-0000-0000-0000FA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3" cstate="print"/>
        <a:stretch>
          <a:fillRect/>
        </a:stretch>
      </xdr:blipFill>
      <xdr:spPr>
        <a:xfrm>
          <a:off x="3724275" y="796775775"/>
          <a:ext cx="381000" cy="3810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714</xdr:row>
      <xdr:rowOff>0</xdr:rowOff>
    </xdr:from>
    <xdr:to>
      <xdr:col>3</xdr:col>
      <xdr:colOff>381000</xdr:colOff>
      <xdr:row>714</xdr:row>
      <xdr:rowOff>381000</xdr:rowOff>
    </xdr:to>
    <xdr:pic>
      <xdr:nvPicPr>
        <xdr:cNvPr id="763" name="Рисунок 762" descr="NEW.png">
          <a:extLst>
            <a:ext uri="{FF2B5EF4-FFF2-40B4-BE49-F238E27FC236}">
              <a16:creationId xmlns:a16="http://schemas.microsoft.com/office/drawing/2014/main" id="{00000000-0008-0000-0000-0000FB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3" cstate="print"/>
        <a:stretch>
          <a:fillRect/>
        </a:stretch>
      </xdr:blipFill>
      <xdr:spPr>
        <a:xfrm>
          <a:off x="3724275" y="797899725"/>
          <a:ext cx="381000" cy="3810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715</xdr:row>
      <xdr:rowOff>0</xdr:rowOff>
    </xdr:from>
    <xdr:to>
      <xdr:col>3</xdr:col>
      <xdr:colOff>381000</xdr:colOff>
      <xdr:row>715</xdr:row>
      <xdr:rowOff>381000</xdr:rowOff>
    </xdr:to>
    <xdr:pic>
      <xdr:nvPicPr>
        <xdr:cNvPr id="764" name="Рисунок 763" descr="NEW.png">
          <a:extLst>
            <a:ext uri="{FF2B5EF4-FFF2-40B4-BE49-F238E27FC236}">
              <a16:creationId xmlns:a16="http://schemas.microsoft.com/office/drawing/2014/main" id="{00000000-0008-0000-0000-0000FC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3" cstate="print"/>
        <a:stretch>
          <a:fillRect/>
        </a:stretch>
      </xdr:blipFill>
      <xdr:spPr>
        <a:xfrm>
          <a:off x="3724275" y="799023675"/>
          <a:ext cx="381000" cy="3810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716</xdr:row>
      <xdr:rowOff>0</xdr:rowOff>
    </xdr:from>
    <xdr:to>
      <xdr:col>3</xdr:col>
      <xdr:colOff>381000</xdr:colOff>
      <xdr:row>716</xdr:row>
      <xdr:rowOff>381000</xdr:rowOff>
    </xdr:to>
    <xdr:pic>
      <xdr:nvPicPr>
        <xdr:cNvPr id="765" name="Рисунок 764" descr="NEW.png">
          <a:extLst>
            <a:ext uri="{FF2B5EF4-FFF2-40B4-BE49-F238E27FC236}">
              <a16:creationId xmlns:a16="http://schemas.microsoft.com/office/drawing/2014/main" id="{00000000-0008-0000-0000-0000FD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3" cstate="print"/>
        <a:stretch>
          <a:fillRect/>
        </a:stretch>
      </xdr:blipFill>
      <xdr:spPr>
        <a:xfrm>
          <a:off x="3724275" y="800147625"/>
          <a:ext cx="381000" cy="3810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outlinePr summaryBelow="0" summaryRight="0"/>
    <pageSetUpPr autoPageBreaks="0"/>
  </sheetPr>
  <dimension ref="A1:R736"/>
  <sheetViews>
    <sheetView tabSelected="1" zoomScale="55" zoomScaleNormal="55" workbookViewId="0">
      <selection activeCell="L1" sqref="L1"/>
    </sheetView>
  </sheetViews>
  <sheetFormatPr defaultColWidth="10.5" defaultRowHeight="11.45" customHeight="1" x14ac:dyDescent="0.2"/>
  <cols>
    <col min="1" max="1" width="20.5" style="1" customWidth="1"/>
    <col min="2" max="2" width="16.6640625" style="1" customWidth="1"/>
    <col min="3" max="3" width="28" style="1" customWidth="1"/>
    <col min="4" max="4" width="50" style="1" customWidth="1"/>
    <col min="5" max="5" width="25.83203125" style="1" customWidth="1"/>
    <col min="6" max="6" width="16.6640625" style="1" customWidth="1"/>
    <col min="7" max="7" width="29.6640625" style="1" customWidth="1"/>
    <col min="8" max="8" width="18.6640625" style="1" customWidth="1"/>
    <col min="9" max="9" width="17" style="1" customWidth="1"/>
    <col min="10" max="10" width="21.5" style="1" customWidth="1"/>
    <col min="11" max="11" width="18.6640625" style="1" customWidth="1"/>
    <col min="12" max="12" width="5.1640625" style="31" customWidth="1"/>
    <col min="13" max="13" width="20.6640625" style="1" customWidth="1"/>
    <col min="14" max="16" width="23.33203125" style="1" customWidth="1"/>
    <col min="17" max="18" width="10.5" style="1" customWidth="1"/>
  </cols>
  <sheetData>
    <row r="1" spans="1:17" ht="21.95" customHeight="1" x14ac:dyDescent="0.35">
      <c r="A1" s="29"/>
      <c r="B1" s="29"/>
      <c r="C1" s="29"/>
      <c r="D1" s="2" t="s">
        <v>0</v>
      </c>
      <c r="E1" s="30" t="s">
        <v>1</v>
      </c>
      <c r="F1" s="30"/>
      <c r="G1" s="30"/>
      <c r="H1" s="30"/>
      <c r="I1" s="30"/>
      <c r="J1" s="25" t="s">
        <v>2</v>
      </c>
      <c r="K1" s="25"/>
    </row>
    <row r="2" spans="1:17" ht="21.95" customHeight="1" x14ac:dyDescent="0.35">
      <c r="A2" s="29"/>
      <c r="B2" s="29"/>
      <c r="C2" s="29"/>
      <c r="D2" s="2" t="s">
        <v>3</v>
      </c>
      <c r="E2" s="30" t="s">
        <v>4</v>
      </c>
      <c r="F2" s="30"/>
      <c r="G2" s="30"/>
      <c r="H2" s="30"/>
      <c r="I2" s="30"/>
      <c r="J2" s="25" t="s">
        <v>5</v>
      </c>
      <c r="K2" s="25"/>
      <c r="M2" s="24" t="str">
        <f>IFERROR(IF(F4*1&gt;=300000,"Максимальная скидка 6%",IF(F4*1&gt;=100000,"Для получения скидки в 6% Вы можете приобрести еще товар на сумму:"&amp; 300000-F4 &amp; "руб.",IF(F4*1&gt;=50000,"Для получения скидки в 5% Вы можете приобрести еще товар на сумму:"&amp; 100000-F4 &amp; "руб.",IF(F4*1&gt;=15000,"Для получения скидки в 2% Вы можете приобрести еще товар на сумму:"&amp; 50000-F4 &amp; "руб.",)))),"Минимальная сумма заказа от 15000 руб.")</f>
        <v>Минимальная сумма заказа от 15000 руб.</v>
      </c>
      <c r="N2" s="24"/>
      <c r="O2" s="24"/>
      <c r="P2" s="24"/>
    </row>
    <row r="3" spans="1:17" ht="21.95" customHeight="1" x14ac:dyDescent="0.35">
      <c r="A3" s="29"/>
      <c r="B3" s="29"/>
      <c r="C3" s="29"/>
      <c r="J3" s="25" t="s">
        <v>6</v>
      </c>
      <c r="K3" s="25"/>
      <c r="M3" s="24"/>
      <c r="N3" s="24"/>
      <c r="O3" s="24"/>
      <c r="P3" s="24"/>
    </row>
    <row r="4" spans="1:17" ht="21.95" customHeight="1" x14ac:dyDescent="0.35">
      <c r="A4" s="29"/>
      <c r="B4" s="29"/>
      <c r="C4" s="29"/>
      <c r="F4" s="19" t="str">
        <f>IF(SUMPRODUCT(G7:G740,M7:M740,I7:I740)&gt;=15000,SUMPRODUCT(G7:G740,M7:M740,I7:I740),"-")</f>
        <v>-</v>
      </c>
      <c r="G4" s="25" t="s">
        <v>7</v>
      </c>
      <c r="H4" s="25"/>
      <c r="I4" s="25"/>
      <c r="J4" s="25" t="s">
        <v>8</v>
      </c>
      <c r="K4" s="25"/>
    </row>
    <row r="5" spans="1:17" ht="30" customHeight="1" x14ac:dyDescent="0.45">
      <c r="A5" s="26" t="s">
        <v>9</v>
      </c>
      <c r="B5" s="26"/>
      <c r="E5" s="27" t="s">
        <v>10</v>
      </c>
      <c r="F5" s="27"/>
      <c r="G5" s="20" t="str">
        <f>IFERROR(IF(F4&gt;=300000,F4*0.94,IF(F4&gt;=100000,F4*0.95,IF(F4&gt;=50000,F4*0.98,F4))),"")</f>
        <v/>
      </c>
      <c r="H5" s="21">
        <f>IFERROR(F4-G5,0)</f>
        <v>0</v>
      </c>
      <c r="I5" s="18">
        <f>IFERROR(IF(F4*1&gt;=300000,0.06,IF(F4*1&gt;=100000,0.05,IF(F4*1&gt;=50000,0.02,0))),0)</f>
        <v>0</v>
      </c>
      <c r="J5" s="25" t="s">
        <v>11</v>
      </c>
      <c r="K5" s="25"/>
      <c r="M5" s="28" t="s">
        <v>12</v>
      </c>
      <c r="N5" s="28"/>
      <c r="O5" s="28"/>
      <c r="P5" s="28"/>
    </row>
    <row r="6" spans="1:17" s="1" customFormat="1" ht="51.95" customHeight="1" x14ac:dyDescent="0.2">
      <c r="A6" s="3" t="s">
        <v>13</v>
      </c>
      <c r="B6" s="3" t="s">
        <v>14</v>
      </c>
      <c r="C6" s="3" t="s">
        <v>15</v>
      </c>
      <c r="D6" s="3" t="s">
        <v>16</v>
      </c>
      <c r="E6" s="3" t="s">
        <v>17</v>
      </c>
      <c r="F6" s="3" t="s">
        <v>18</v>
      </c>
      <c r="G6" s="4" t="s">
        <v>19</v>
      </c>
      <c r="H6" s="4" t="s">
        <v>20</v>
      </c>
      <c r="I6" s="4" t="s">
        <v>21</v>
      </c>
      <c r="J6" s="4" t="s">
        <v>22</v>
      </c>
      <c r="K6" s="3" t="s">
        <v>23</v>
      </c>
      <c r="L6" s="32" t="s">
        <v>24</v>
      </c>
      <c r="M6" s="4" t="s">
        <v>25</v>
      </c>
      <c r="N6" s="4" t="s">
        <v>26</v>
      </c>
      <c r="O6" s="4" t="s">
        <v>27</v>
      </c>
      <c r="P6" s="4" t="s">
        <v>28</v>
      </c>
    </row>
    <row r="7" spans="1:17" s="1" customFormat="1" ht="89.1" customHeight="1" x14ac:dyDescent="0.2">
      <c r="A7" s="5" t="s">
        <v>29</v>
      </c>
      <c r="B7" s="5" t="s">
        <v>30</v>
      </c>
      <c r="C7" s="6"/>
      <c r="D7" s="5" t="s">
        <v>31</v>
      </c>
      <c r="E7" s="5" t="s">
        <v>32</v>
      </c>
      <c r="F7" s="14" t="s">
        <v>33</v>
      </c>
      <c r="G7" s="7">
        <v>0</v>
      </c>
      <c r="H7" s="12">
        <v>179</v>
      </c>
      <c r="I7" s="8">
        <v>20</v>
      </c>
      <c r="J7" s="22">
        <f>IFERROR(IF(AND(G7&gt;0,M7&gt;0),IF($I$5&gt;0,G7*I7*M7*(1-$I$5),G7*I7*M7),0),0)</f>
        <v>0</v>
      </c>
      <c r="K7" s="5" t="s">
        <v>34</v>
      </c>
      <c r="L7" s="33" t="s">
        <v>35</v>
      </c>
      <c r="M7" s="12">
        <v>179</v>
      </c>
      <c r="N7" s="13">
        <v>174</v>
      </c>
      <c r="O7" s="13">
        <v>170</v>
      </c>
      <c r="P7" s="13">
        <v>168</v>
      </c>
      <c r="Q7" s="9"/>
    </row>
    <row r="8" spans="1:17" s="1" customFormat="1" ht="89.1" customHeight="1" x14ac:dyDescent="0.2">
      <c r="A8" s="5" t="s">
        <v>29</v>
      </c>
      <c r="B8" s="5" t="s">
        <v>30</v>
      </c>
      <c r="C8" s="6"/>
      <c r="D8" s="5" t="s">
        <v>36</v>
      </c>
      <c r="E8" s="5" t="s">
        <v>37</v>
      </c>
      <c r="F8" s="14" t="s">
        <v>33</v>
      </c>
      <c r="G8" s="7">
        <v>0</v>
      </c>
      <c r="H8" s="12">
        <v>179</v>
      </c>
      <c r="I8" s="8">
        <v>20</v>
      </c>
      <c r="J8" s="22">
        <f>IFERROR(IF(AND(G8&gt;0,M8&gt;0),IF($I$5&gt;0,G8*I8*M8*(1-$I$5),G8*I8*M8),0),0)</f>
        <v>0</v>
      </c>
      <c r="K8" s="5" t="s">
        <v>38</v>
      </c>
      <c r="L8" s="33" t="s">
        <v>39</v>
      </c>
      <c r="M8" s="12">
        <v>179</v>
      </c>
      <c r="N8" s="13">
        <v>174</v>
      </c>
      <c r="O8" s="13">
        <v>170</v>
      </c>
      <c r="P8" s="13">
        <v>168</v>
      </c>
      <c r="Q8" s="9"/>
    </row>
    <row r="9" spans="1:17" s="1" customFormat="1" ht="89.1" customHeight="1" x14ac:dyDescent="0.2">
      <c r="A9" s="5" t="s">
        <v>29</v>
      </c>
      <c r="B9" s="5" t="s">
        <v>30</v>
      </c>
      <c r="C9" s="6"/>
      <c r="D9" s="5" t="s">
        <v>40</v>
      </c>
      <c r="E9" s="5" t="s">
        <v>41</v>
      </c>
      <c r="F9" s="14" t="s">
        <v>33</v>
      </c>
      <c r="G9" s="7">
        <v>0</v>
      </c>
      <c r="H9" s="12">
        <v>179</v>
      </c>
      <c r="I9" s="8">
        <v>20</v>
      </c>
      <c r="J9" s="22">
        <f>IFERROR(IF(AND(G9&gt;0,M9&gt;0),IF($I$5&gt;0,G9*I9*M9*(1-$I$5),G9*I9*M9),0),0)</f>
        <v>0</v>
      </c>
      <c r="K9" s="5" t="s">
        <v>42</v>
      </c>
      <c r="L9" s="33" t="s">
        <v>43</v>
      </c>
      <c r="M9" s="12">
        <v>179</v>
      </c>
      <c r="N9" s="13">
        <v>174</v>
      </c>
      <c r="O9" s="13">
        <v>170</v>
      </c>
      <c r="P9" s="13">
        <v>168</v>
      </c>
      <c r="Q9" s="9"/>
    </row>
    <row r="10" spans="1:17" s="1" customFormat="1" ht="89.1" customHeight="1" x14ac:dyDescent="0.2">
      <c r="A10" s="5" t="s">
        <v>29</v>
      </c>
      <c r="B10" s="5" t="s">
        <v>30</v>
      </c>
      <c r="C10" s="6"/>
      <c r="D10" s="5" t="s">
        <v>44</v>
      </c>
      <c r="E10" s="5" t="s">
        <v>45</v>
      </c>
      <c r="F10" s="5" t="s">
        <v>46</v>
      </c>
      <c r="G10" s="7">
        <v>0</v>
      </c>
      <c r="H10" s="12">
        <v>179</v>
      </c>
      <c r="I10" s="8">
        <v>20</v>
      </c>
      <c r="J10" s="22">
        <f>IFERROR(IF(AND(G10&gt;0,M10&gt;0),IF($I$5&gt;0,G10*I10*M10*(1-$I$5),G10*I10*M10),0),0)</f>
        <v>0</v>
      </c>
      <c r="K10" s="5"/>
      <c r="L10" s="33" t="s">
        <v>47</v>
      </c>
      <c r="M10" s="12">
        <v>179</v>
      </c>
      <c r="N10" s="13">
        <v>174</v>
      </c>
      <c r="O10" s="13">
        <v>170</v>
      </c>
      <c r="P10" s="13">
        <v>168</v>
      </c>
      <c r="Q10" s="9"/>
    </row>
    <row r="11" spans="1:17" s="1" customFormat="1" ht="89.1" customHeight="1" x14ac:dyDescent="0.2">
      <c r="A11" s="5" t="s">
        <v>29</v>
      </c>
      <c r="B11" s="5" t="s">
        <v>30</v>
      </c>
      <c r="C11" s="6"/>
      <c r="D11" s="5" t="s">
        <v>48</v>
      </c>
      <c r="E11" s="5" t="s">
        <v>49</v>
      </c>
      <c r="F11" s="5" t="s">
        <v>46</v>
      </c>
      <c r="G11" s="7">
        <v>0</v>
      </c>
      <c r="H11" s="12">
        <v>179</v>
      </c>
      <c r="I11" s="8">
        <v>20</v>
      </c>
      <c r="J11" s="22">
        <f>IFERROR(IF(AND(G11&gt;0,M11&gt;0),IF($I$5&gt;0,G11*I11*M11*(1-$I$5),G11*I11*M11),0),0)</f>
        <v>0</v>
      </c>
      <c r="K11" s="5"/>
      <c r="L11" s="33" t="s">
        <v>50</v>
      </c>
      <c r="M11" s="12">
        <v>179</v>
      </c>
      <c r="N11" s="13">
        <v>174</v>
      </c>
      <c r="O11" s="13">
        <v>170</v>
      </c>
      <c r="P11" s="13">
        <v>168</v>
      </c>
      <c r="Q11" s="9"/>
    </row>
    <row r="12" spans="1:17" s="1" customFormat="1" ht="89.1" customHeight="1" x14ac:dyDescent="0.2">
      <c r="A12" s="5" t="s">
        <v>29</v>
      </c>
      <c r="B12" s="5" t="s">
        <v>30</v>
      </c>
      <c r="C12" s="6"/>
      <c r="D12" s="5" t="s">
        <v>51</v>
      </c>
      <c r="E12" s="5" t="s">
        <v>52</v>
      </c>
      <c r="F12" s="14" t="s">
        <v>33</v>
      </c>
      <c r="G12" s="7">
        <v>0</v>
      </c>
      <c r="H12" s="12">
        <v>85</v>
      </c>
      <c r="I12" s="8">
        <v>24</v>
      </c>
      <c r="J12" s="22">
        <f>IFERROR(IF(AND(G12&gt;0,M12&gt;0),IF($I$5&gt;0,G12*I12*M12*(1-$I$5),G12*I12*M12),0),0)</f>
        <v>0</v>
      </c>
      <c r="K12" s="5" t="s">
        <v>53</v>
      </c>
      <c r="L12" s="33" t="s">
        <v>54</v>
      </c>
      <c r="M12" s="12">
        <v>85</v>
      </c>
      <c r="N12" s="13">
        <v>82</v>
      </c>
      <c r="O12" s="13">
        <v>81</v>
      </c>
      <c r="P12" s="13">
        <v>80</v>
      </c>
      <c r="Q12" s="9"/>
    </row>
    <row r="13" spans="1:17" s="1" customFormat="1" ht="89.1" customHeight="1" x14ac:dyDescent="0.2">
      <c r="A13" s="5" t="s">
        <v>55</v>
      </c>
      <c r="B13" s="5" t="s">
        <v>56</v>
      </c>
      <c r="C13" s="6"/>
      <c r="D13" s="5" t="s">
        <v>57</v>
      </c>
      <c r="E13" s="5" t="s">
        <v>58</v>
      </c>
      <c r="F13" s="14" t="s">
        <v>71</v>
      </c>
      <c r="G13" s="7">
        <v>0</v>
      </c>
      <c r="H13" s="12">
        <v>136</v>
      </c>
      <c r="I13" s="8">
        <v>23</v>
      </c>
      <c r="J13" s="22">
        <f>IFERROR(IF(AND(G13&gt;0,M13&gt;0),IF($I$5&gt;0,G13*I13*M13*(1-$I$5),G13*I13*M13),0),0)</f>
        <v>0</v>
      </c>
      <c r="K13" s="34">
        <v>45948</v>
      </c>
      <c r="L13" s="33" t="s">
        <v>59</v>
      </c>
      <c r="M13" s="12">
        <v>136</v>
      </c>
      <c r="N13" s="13">
        <v>132</v>
      </c>
      <c r="O13" s="13">
        <v>129</v>
      </c>
      <c r="P13" s="13">
        <v>128</v>
      </c>
      <c r="Q13" s="9"/>
    </row>
    <row r="14" spans="1:17" s="1" customFormat="1" ht="89.1" customHeight="1" x14ac:dyDescent="0.2">
      <c r="A14" s="5" t="s">
        <v>55</v>
      </c>
      <c r="B14" s="5" t="s">
        <v>56</v>
      </c>
      <c r="C14" s="6"/>
      <c r="D14" s="5" t="s">
        <v>60</v>
      </c>
      <c r="E14" s="5" t="s">
        <v>61</v>
      </c>
      <c r="F14" s="5" t="s">
        <v>46</v>
      </c>
      <c r="G14" s="7">
        <v>0</v>
      </c>
      <c r="H14" s="12">
        <v>136</v>
      </c>
      <c r="I14" s="8">
        <v>24</v>
      </c>
      <c r="J14" s="22">
        <f>IFERROR(IF(AND(G14&gt;0,M14&gt;0),IF($I$5&gt;0,G14*I14*M14*(1-$I$5),G14*I14*M14),0),0)</f>
        <v>0</v>
      </c>
      <c r="K14" s="5"/>
      <c r="L14" s="33" t="s">
        <v>62</v>
      </c>
      <c r="M14" s="12">
        <v>136</v>
      </c>
      <c r="N14" s="13">
        <v>132</v>
      </c>
      <c r="O14" s="13">
        <v>129</v>
      </c>
      <c r="P14" s="13">
        <v>128</v>
      </c>
      <c r="Q14" s="9"/>
    </row>
    <row r="15" spans="1:17" s="1" customFormat="1" ht="89.1" customHeight="1" x14ac:dyDescent="0.2">
      <c r="A15" s="5" t="s">
        <v>55</v>
      </c>
      <c r="B15" s="5" t="s">
        <v>56</v>
      </c>
      <c r="C15" s="6"/>
      <c r="D15" s="5" t="s">
        <v>63</v>
      </c>
      <c r="E15" s="5" t="s">
        <v>64</v>
      </c>
      <c r="F15" s="14" t="s">
        <v>71</v>
      </c>
      <c r="G15" s="7">
        <v>0</v>
      </c>
      <c r="H15" s="12">
        <v>136</v>
      </c>
      <c r="I15" s="8">
        <v>22</v>
      </c>
      <c r="J15" s="22">
        <f>IFERROR(IF(AND(G15&gt;0,M15&gt;0),IF($I$5&gt;0,G15*I15*M15*(1-$I$5),G15*I15*M15),0),0)</f>
        <v>0</v>
      </c>
      <c r="K15" s="34">
        <v>45948</v>
      </c>
      <c r="L15" s="33" t="s">
        <v>65</v>
      </c>
      <c r="M15" s="12">
        <v>136</v>
      </c>
      <c r="N15" s="13">
        <v>132</v>
      </c>
      <c r="O15" s="13">
        <v>129</v>
      </c>
      <c r="P15" s="13">
        <v>128</v>
      </c>
      <c r="Q15" s="9"/>
    </row>
    <row r="16" spans="1:17" s="1" customFormat="1" ht="89.1" customHeight="1" x14ac:dyDescent="0.2">
      <c r="A16" s="5" t="s">
        <v>55</v>
      </c>
      <c r="B16" s="5" t="s">
        <v>56</v>
      </c>
      <c r="C16" s="6"/>
      <c r="D16" s="5" t="s">
        <v>66</v>
      </c>
      <c r="E16" s="5" t="s">
        <v>67</v>
      </c>
      <c r="F16" s="5" t="s">
        <v>46</v>
      </c>
      <c r="G16" s="7">
        <v>0</v>
      </c>
      <c r="H16" s="12">
        <v>136</v>
      </c>
      <c r="I16" s="8">
        <v>22</v>
      </c>
      <c r="J16" s="22">
        <f>IFERROR(IF(AND(G16&gt;0,M16&gt;0),IF($I$5&gt;0,G16*I16*M16*(1-$I$5),G16*I16*M16),0),0)</f>
        <v>0</v>
      </c>
      <c r="K16" s="5"/>
      <c r="L16" s="33" t="s">
        <v>68</v>
      </c>
      <c r="M16" s="12">
        <v>136</v>
      </c>
      <c r="N16" s="13">
        <v>132</v>
      </c>
      <c r="O16" s="13">
        <v>129</v>
      </c>
      <c r="P16" s="13">
        <v>128</v>
      </c>
      <c r="Q16" s="9"/>
    </row>
    <row r="17" spans="1:17" s="1" customFormat="1" ht="89.1" customHeight="1" x14ac:dyDescent="0.2">
      <c r="A17" s="5" t="s">
        <v>55</v>
      </c>
      <c r="B17" s="5" t="s">
        <v>56</v>
      </c>
      <c r="C17" s="6"/>
      <c r="D17" s="5" t="s">
        <v>69</v>
      </c>
      <c r="E17" s="5" t="s">
        <v>70</v>
      </c>
      <c r="F17" s="14" t="s">
        <v>71</v>
      </c>
      <c r="G17" s="7">
        <v>0</v>
      </c>
      <c r="H17" s="12">
        <v>136</v>
      </c>
      <c r="I17" s="8">
        <v>22</v>
      </c>
      <c r="J17" s="22">
        <f>IFERROR(IF(AND(G17&gt;0,M17&gt;0),IF($I$5&gt;0,G17*I17*M17*(1-$I$5),G17*I17*M17),0),0)</f>
        <v>0</v>
      </c>
      <c r="K17" s="5" t="s">
        <v>72</v>
      </c>
      <c r="L17" s="33" t="s">
        <v>73</v>
      </c>
      <c r="M17" s="12">
        <v>136</v>
      </c>
      <c r="N17" s="13">
        <v>132</v>
      </c>
      <c r="O17" s="13">
        <v>129</v>
      </c>
      <c r="P17" s="13">
        <v>128</v>
      </c>
      <c r="Q17" s="9"/>
    </row>
    <row r="18" spans="1:17" s="1" customFormat="1" ht="89.1" customHeight="1" x14ac:dyDescent="0.2">
      <c r="A18" s="5" t="s">
        <v>55</v>
      </c>
      <c r="B18" s="5" t="s">
        <v>56</v>
      </c>
      <c r="C18" s="6"/>
      <c r="D18" s="5" t="s">
        <v>74</v>
      </c>
      <c r="E18" s="5" t="s">
        <v>75</v>
      </c>
      <c r="F18" s="5" t="s">
        <v>46</v>
      </c>
      <c r="G18" s="7">
        <v>0</v>
      </c>
      <c r="H18" s="12">
        <v>136</v>
      </c>
      <c r="I18" s="8">
        <v>22</v>
      </c>
      <c r="J18" s="22">
        <f>IFERROR(IF(AND(G18&gt;0,M18&gt;0),IF($I$5&gt;0,G18*I18*M18*(1-$I$5),G18*I18*M18),0),0)</f>
        <v>0</v>
      </c>
      <c r="K18" s="5"/>
      <c r="L18" s="33" t="s">
        <v>76</v>
      </c>
      <c r="M18" s="12">
        <v>136</v>
      </c>
      <c r="N18" s="13">
        <v>132</v>
      </c>
      <c r="O18" s="13">
        <v>129</v>
      </c>
      <c r="P18" s="13">
        <v>128</v>
      </c>
      <c r="Q18" s="9"/>
    </row>
    <row r="19" spans="1:17" s="1" customFormat="1" ht="89.1" customHeight="1" x14ac:dyDescent="0.2">
      <c r="A19" s="5" t="s">
        <v>55</v>
      </c>
      <c r="B19" s="5" t="s">
        <v>56</v>
      </c>
      <c r="C19" s="6"/>
      <c r="D19" s="5" t="s">
        <v>77</v>
      </c>
      <c r="E19" s="5" t="s">
        <v>78</v>
      </c>
      <c r="F19" s="14" t="s">
        <v>71</v>
      </c>
      <c r="G19" s="7">
        <v>0</v>
      </c>
      <c r="H19" s="12">
        <v>136</v>
      </c>
      <c r="I19" s="8">
        <v>22</v>
      </c>
      <c r="J19" s="22">
        <f>IFERROR(IF(AND(G19&gt;0,M19&gt;0),IF($I$5&gt;0,G19*I19*M19*(1-$I$5),G19*I19*M19),0),0)</f>
        <v>0</v>
      </c>
      <c r="K19" s="34">
        <v>45948</v>
      </c>
      <c r="L19" s="33" t="s">
        <v>79</v>
      </c>
      <c r="M19" s="12">
        <v>136</v>
      </c>
      <c r="N19" s="13">
        <v>132</v>
      </c>
      <c r="O19" s="13">
        <v>129</v>
      </c>
      <c r="P19" s="13">
        <v>128</v>
      </c>
      <c r="Q19" s="9"/>
    </row>
    <row r="20" spans="1:17" s="1" customFormat="1" ht="89.1" customHeight="1" x14ac:dyDescent="0.2">
      <c r="A20" s="5" t="s">
        <v>55</v>
      </c>
      <c r="B20" s="5" t="s">
        <v>56</v>
      </c>
      <c r="C20" s="6"/>
      <c r="D20" s="5" t="s">
        <v>80</v>
      </c>
      <c r="E20" s="5" t="s">
        <v>81</v>
      </c>
      <c r="F20" s="5" t="s">
        <v>46</v>
      </c>
      <c r="G20" s="7">
        <v>0</v>
      </c>
      <c r="H20" s="12">
        <v>136</v>
      </c>
      <c r="I20" s="8">
        <v>23</v>
      </c>
      <c r="J20" s="22">
        <f>IFERROR(IF(AND(G20&gt;0,M20&gt;0),IF($I$5&gt;0,G20*I20*M20*(1-$I$5),G20*I20*M20),0),0)</f>
        <v>0</v>
      </c>
      <c r="K20" s="5"/>
      <c r="L20" s="33" t="s">
        <v>82</v>
      </c>
      <c r="M20" s="12">
        <v>136</v>
      </c>
      <c r="N20" s="13">
        <v>132</v>
      </c>
      <c r="O20" s="13">
        <v>129</v>
      </c>
      <c r="P20" s="13">
        <v>128</v>
      </c>
      <c r="Q20" s="9"/>
    </row>
    <row r="21" spans="1:17" s="1" customFormat="1" ht="89.1" customHeight="1" x14ac:dyDescent="0.2">
      <c r="A21" s="5" t="s">
        <v>55</v>
      </c>
      <c r="B21" s="5" t="s">
        <v>56</v>
      </c>
      <c r="C21" s="6"/>
      <c r="D21" s="5" t="s">
        <v>83</v>
      </c>
      <c r="E21" s="5" t="s">
        <v>84</v>
      </c>
      <c r="F21" s="14" t="s">
        <v>71</v>
      </c>
      <c r="G21" s="7">
        <v>0</v>
      </c>
      <c r="H21" s="12">
        <v>136</v>
      </c>
      <c r="I21" s="8">
        <v>18</v>
      </c>
      <c r="J21" s="22">
        <f>IFERROR(IF(AND(G21&gt;0,M21&gt;0),IF($I$5&gt;0,G21*I21*M21*(1-$I$5),G21*I21*M21),0),0)</f>
        <v>0</v>
      </c>
      <c r="K21" s="34">
        <v>45948</v>
      </c>
      <c r="L21" s="33" t="s">
        <v>85</v>
      </c>
      <c r="M21" s="12">
        <v>136</v>
      </c>
      <c r="N21" s="13">
        <v>132</v>
      </c>
      <c r="O21" s="13">
        <v>129</v>
      </c>
      <c r="P21" s="13">
        <v>128</v>
      </c>
      <c r="Q21" s="9"/>
    </row>
    <row r="22" spans="1:17" s="1" customFormat="1" ht="89.1" customHeight="1" x14ac:dyDescent="0.2">
      <c r="A22" s="5" t="s">
        <v>55</v>
      </c>
      <c r="B22" s="5" t="s">
        <v>56</v>
      </c>
      <c r="C22" s="6"/>
      <c r="D22" s="5" t="s">
        <v>86</v>
      </c>
      <c r="E22" s="5" t="s">
        <v>87</v>
      </c>
      <c r="F22" s="14" t="s">
        <v>33</v>
      </c>
      <c r="G22" s="7">
        <v>0</v>
      </c>
      <c r="H22" s="12">
        <v>136</v>
      </c>
      <c r="I22" s="8">
        <v>22</v>
      </c>
      <c r="J22" s="22">
        <f>IFERROR(IF(AND(G22&gt;0,M22&gt;0),IF($I$5&gt;0,G22*I22*M22*(1-$I$5),G22*I22*M22),0),0)</f>
        <v>0</v>
      </c>
      <c r="K22" s="5" t="s">
        <v>88</v>
      </c>
      <c r="L22" s="33" t="s">
        <v>89</v>
      </c>
      <c r="M22" s="12">
        <v>136</v>
      </c>
      <c r="N22" s="13">
        <v>132</v>
      </c>
      <c r="O22" s="13">
        <v>129</v>
      </c>
      <c r="P22" s="13">
        <v>128</v>
      </c>
      <c r="Q22" s="9"/>
    </row>
    <row r="23" spans="1:17" s="1" customFormat="1" ht="89.1" customHeight="1" x14ac:dyDescent="0.2">
      <c r="A23" s="5" t="s">
        <v>55</v>
      </c>
      <c r="B23" s="5" t="s">
        <v>56</v>
      </c>
      <c r="C23" s="6"/>
      <c r="D23" s="5" t="s">
        <v>90</v>
      </c>
      <c r="E23" s="5" t="s">
        <v>91</v>
      </c>
      <c r="F23" s="14" t="s">
        <v>71</v>
      </c>
      <c r="G23" s="7">
        <v>0</v>
      </c>
      <c r="H23" s="12">
        <v>136</v>
      </c>
      <c r="I23" s="8">
        <v>18</v>
      </c>
      <c r="J23" s="22">
        <f>IFERROR(IF(AND(G23&gt;0,M23&gt;0),IF($I$5&gt;0,G23*I23*M23*(1-$I$5),G23*I23*M23),0),0)</f>
        <v>0</v>
      </c>
      <c r="K23" s="34">
        <v>45948</v>
      </c>
      <c r="L23" s="33" t="s">
        <v>92</v>
      </c>
      <c r="M23" s="12">
        <v>136</v>
      </c>
      <c r="N23" s="13">
        <v>132</v>
      </c>
      <c r="O23" s="13">
        <v>129</v>
      </c>
      <c r="P23" s="13">
        <v>128</v>
      </c>
      <c r="Q23" s="9"/>
    </row>
    <row r="24" spans="1:17" s="1" customFormat="1" ht="89.1" customHeight="1" x14ac:dyDescent="0.2">
      <c r="A24" s="5" t="s">
        <v>55</v>
      </c>
      <c r="B24" s="5" t="s">
        <v>56</v>
      </c>
      <c r="C24" s="6"/>
      <c r="D24" s="5" t="s">
        <v>93</v>
      </c>
      <c r="E24" s="5" t="s">
        <v>94</v>
      </c>
      <c r="F24" s="14" t="s">
        <v>71</v>
      </c>
      <c r="G24" s="7">
        <v>0</v>
      </c>
      <c r="H24" s="12">
        <v>136</v>
      </c>
      <c r="I24" s="8">
        <v>20</v>
      </c>
      <c r="J24" s="22">
        <f>IFERROR(IF(AND(G24&gt;0,M24&gt;0),IF($I$5&gt;0,G24*I24*M24*(1-$I$5),G24*I24*M24),0),0)</f>
        <v>0</v>
      </c>
      <c r="K24" s="34">
        <v>45948</v>
      </c>
      <c r="L24" s="33" t="s">
        <v>95</v>
      </c>
      <c r="M24" s="12">
        <v>136</v>
      </c>
      <c r="N24" s="13">
        <v>132</v>
      </c>
      <c r="O24" s="13">
        <v>129</v>
      </c>
      <c r="P24" s="13">
        <v>128</v>
      </c>
      <c r="Q24" s="9"/>
    </row>
    <row r="25" spans="1:17" s="1" customFormat="1" ht="89.1" customHeight="1" x14ac:dyDescent="0.2">
      <c r="A25" s="5" t="s">
        <v>55</v>
      </c>
      <c r="B25" s="5" t="s">
        <v>56</v>
      </c>
      <c r="C25" s="6"/>
      <c r="D25" s="5" t="s">
        <v>96</v>
      </c>
      <c r="E25" s="5" t="s">
        <v>97</v>
      </c>
      <c r="F25" s="5" t="s">
        <v>46</v>
      </c>
      <c r="G25" s="7">
        <v>0</v>
      </c>
      <c r="H25" s="12">
        <v>136</v>
      </c>
      <c r="I25" s="8">
        <v>22</v>
      </c>
      <c r="J25" s="22">
        <f>IFERROR(IF(AND(G25&gt;0,M25&gt;0),IF($I$5&gt;0,G25*I25*M25*(1-$I$5),G25*I25*M25),0),0)</f>
        <v>0</v>
      </c>
      <c r="K25" s="5"/>
      <c r="L25" s="33" t="s">
        <v>98</v>
      </c>
      <c r="M25" s="12">
        <v>136</v>
      </c>
      <c r="N25" s="13">
        <v>132</v>
      </c>
      <c r="O25" s="13">
        <v>129</v>
      </c>
      <c r="P25" s="13">
        <v>128</v>
      </c>
      <c r="Q25" s="9"/>
    </row>
    <row r="26" spans="1:17" s="1" customFormat="1" ht="89.1" customHeight="1" x14ac:dyDescent="0.2">
      <c r="A26" s="5" t="s">
        <v>55</v>
      </c>
      <c r="B26" s="5" t="s">
        <v>56</v>
      </c>
      <c r="C26" s="6"/>
      <c r="D26" s="5" t="s">
        <v>99</v>
      </c>
      <c r="E26" s="5" t="s">
        <v>100</v>
      </c>
      <c r="F26" s="14" t="s">
        <v>71</v>
      </c>
      <c r="G26" s="7">
        <v>0</v>
      </c>
      <c r="H26" s="12">
        <v>136</v>
      </c>
      <c r="I26" s="8">
        <v>22</v>
      </c>
      <c r="J26" s="22">
        <f>IFERROR(IF(AND(G26&gt;0,M26&gt;0),IF($I$5&gt;0,G26*I26*M26*(1-$I$5),G26*I26*M26),0),0)</f>
        <v>0</v>
      </c>
      <c r="K26" s="34">
        <v>45948</v>
      </c>
      <c r="L26" s="33" t="s">
        <v>101</v>
      </c>
      <c r="M26" s="12">
        <v>136</v>
      </c>
      <c r="N26" s="13">
        <v>132</v>
      </c>
      <c r="O26" s="13">
        <v>129</v>
      </c>
      <c r="P26" s="13">
        <v>128</v>
      </c>
      <c r="Q26" s="9"/>
    </row>
    <row r="27" spans="1:17" s="1" customFormat="1" ht="89.1" customHeight="1" x14ac:dyDescent="0.2">
      <c r="A27" s="5" t="s">
        <v>55</v>
      </c>
      <c r="B27" s="5" t="s">
        <v>56</v>
      </c>
      <c r="C27" s="6"/>
      <c r="D27" s="5" t="s">
        <v>102</v>
      </c>
      <c r="E27" s="5" t="s">
        <v>103</v>
      </c>
      <c r="F27" s="14" t="s">
        <v>71</v>
      </c>
      <c r="G27" s="7">
        <v>0</v>
      </c>
      <c r="H27" s="12">
        <v>136</v>
      </c>
      <c r="I27" s="8">
        <v>23</v>
      </c>
      <c r="J27" s="22">
        <f>IFERROR(IF(AND(G27&gt;0,M27&gt;0),IF($I$5&gt;0,G27*I27*M27*(1-$I$5),G27*I27*M27),0),0)</f>
        <v>0</v>
      </c>
      <c r="K27" s="34">
        <v>45948</v>
      </c>
      <c r="L27" s="33" t="s">
        <v>104</v>
      </c>
      <c r="M27" s="12">
        <v>136</v>
      </c>
      <c r="N27" s="13">
        <v>132</v>
      </c>
      <c r="O27" s="13">
        <v>129</v>
      </c>
      <c r="P27" s="13">
        <v>128</v>
      </c>
      <c r="Q27" s="9"/>
    </row>
    <row r="28" spans="1:17" s="1" customFormat="1" ht="89.1" customHeight="1" x14ac:dyDescent="0.2">
      <c r="A28" s="5" t="s">
        <v>55</v>
      </c>
      <c r="B28" s="5" t="s">
        <v>56</v>
      </c>
      <c r="C28" s="6"/>
      <c r="D28" s="5" t="s">
        <v>105</v>
      </c>
      <c r="E28" s="5" t="s">
        <v>106</v>
      </c>
      <c r="F28" s="14" t="s">
        <v>33</v>
      </c>
      <c r="G28" s="7">
        <v>0</v>
      </c>
      <c r="H28" s="12">
        <v>136</v>
      </c>
      <c r="I28" s="8">
        <v>22</v>
      </c>
      <c r="J28" s="22">
        <f>IFERROR(IF(AND(G28&gt;0,M28&gt;0),IF($I$5&gt;0,G28*I28*M28*(1-$I$5),G28*I28*M28),0),0)</f>
        <v>0</v>
      </c>
      <c r="K28" s="5" t="s">
        <v>107</v>
      </c>
      <c r="L28" s="33" t="s">
        <v>108</v>
      </c>
      <c r="M28" s="12">
        <v>136</v>
      </c>
      <c r="N28" s="13">
        <v>132</v>
      </c>
      <c r="O28" s="13">
        <v>129</v>
      </c>
      <c r="P28" s="13">
        <v>128</v>
      </c>
      <c r="Q28" s="9"/>
    </row>
    <row r="29" spans="1:17" s="1" customFormat="1" ht="89.1" customHeight="1" x14ac:dyDescent="0.2">
      <c r="A29" s="5" t="s">
        <v>55</v>
      </c>
      <c r="B29" s="5" t="s">
        <v>56</v>
      </c>
      <c r="C29" s="6"/>
      <c r="D29" s="5" t="s">
        <v>109</v>
      </c>
      <c r="E29" s="5" t="s">
        <v>110</v>
      </c>
      <c r="F29" s="14" t="s">
        <v>33</v>
      </c>
      <c r="G29" s="7">
        <v>0</v>
      </c>
      <c r="H29" s="12">
        <v>136</v>
      </c>
      <c r="I29" s="8">
        <v>22</v>
      </c>
      <c r="J29" s="22">
        <f>IFERROR(IF(AND(G29&gt;0,M29&gt;0),IF($I$5&gt;0,G29*I29*M29*(1-$I$5),G29*I29*M29),0),0)</f>
        <v>0</v>
      </c>
      <c r="K29" s="5" t="s">
        <v>111</v>
      </c>
      <c r="L29" s="33" t="s">
        <v>112</v>
      </c>
      <c r="M29" s="12">
        <v>136</v>
      </c>
      <c r="N29" s="13">
        <v>132</v>
      </c>
      <c r="O29" s="13">
        <v>129</v>
      </c>
      <c r="P29" s="13">
        <v>128</v>
      </c>
      <c r="Q29" s="9"/>
    </row>
    <row r="30" spans="1:17" s="1" customFormat="1" ht="89.1" customHeight="1" x14ac:dyDescent="0.2">
      <c r="A30" s="5" t="s">
        <v>55</v>
      </c>
      <c r="B30" s="5" t="s">
        <v>56</v>
      </c>
      <c r="C30" s="6"/>
      <c r="D30" s="5" t="s">
        <v>113</v>
      </c>
      <c r="E30" s="5" t="s">
        <v>114</v>
      </c>
      <c r="F30" s="14" t="s">
        <v>71</v>
      </c>
      <c r="G30" s="7">
        <v>0</v>
      </c>
      <c r="H30" s="12">
        <v>136</v>
      </c>
      <c r="I30" s="8">
        <v>22</v>
      </c>
      <c r="J30" s="22">
        <f>IFERROR(IF(AND(G30&gt;0,M30&gt;0),IF($I$5&gt;0,G30*I30*M30*(1-$I$5),G30*I30*M30),0),0)</f>
        <v>0</v>
      </c>
      <c r="K30" s="34">
        <v>45948</v>
      </c>
      <c r="L30" s="33" t="s">
        <v>115</v>
      </c>
      <c r="M30" s="12">
        <v>136</v>
      </c>
      <c r="N30" s="13">
        <v>132</v>
      </c>
      <c r="O30" s="13">
        <v>129</v>
      </c>
      <c r="P30" s="13">
        <v>128</v>
      </c>
      <c r="Q30" s="10"/>
    </row>
    <row r="31" spans="1:17" s="1" customFormat="1" ht="89.1" customHeight="1" x14ac:dyDescent="0.2">
      <c r="A31" s="5" t="s">
        <v>55</v>
      </c>
      <c r="B31" s="5" t="s">
        <v>56</v>
      </c>
      <c r="C31" s="6"/>
      <c r="D31" s="5" t="s">
        <v>116</v>
      </c>
      <c r="E31" s="5" t="s">
        <v>117</v>
      </c>
      <c r="F31" s="14" t="s">
        <v>71</v>
      </c>
      <c r="G31" s="7">
        <v>0</v>
      </c>
      <c r="H31" s="12">
        <v>136</v>
      </c>
      <c r="I31" s="8">
        <v>22</v>
      </c>
      <c r="J31" s="22">
        <f>IFERROR(IF(AND(G31&gt;0,M31&gt;0),IF($I$5&gt;0,G31*I31*M31*(1-$I$5),G31*I31*M31),0),0)</f>
        <v>0</v>
      </c>
      <c r="K31" s="34">
        <v>45948</v>
      </c>
      <c r="L31" s="33" t="s">
        <v>118</v>
      </c>
      <c r="M31" s="12">
        <v>136</v>
      </c>
      <c r="N31" s="13">
        <v>132</v>
      </c>
      <c r="O31" s="13">
        <v>129</v>
      </c>
      <c r="P31" s="13">
        <v>128</v>
      </c>
      <c r="Q31" s="9"/>
    </row>
    <row r="32" spans="1:17" s="1" customFormat="1" ht="89.1" customHeight="1" x14ac:dyDescent="0.2">
      <c r="A32" s="5" t="s">
        <v>55</v>
      </c>
      <c r="B32" s="5" t="s">
        <v>56</v>
      </c>
      <c r="C32" s="6"/>
      <c r="D32" s="5" t="s">
        <v>119</v>
      </c>
      <c r="E32" s="5" t="s">
        <v>120</v>
      </c>
      <c r="F32" s="14" t="s">
        <v>71</v>
      </c>
      <c r="G32" s="7">
        <v>0</v>
      </c>
      <c r="H32" s="12">
        <v>136</v>
      </c>
      <c r="I32" s="8">
        <v>17</v>
      </c>
      <c r="J32" s="22">
        <f>IFERROR(IF(AND(G32&gt;0,M32&gt;0),IF($I$5&gt;0,G32*I32*M32*(1-$I$5),G32*I32*M32),0),0)</f>
        <v>0</v>
      </c>
      <c r="K32" s="34">
        <v>45948</v>
      </c>
      <c r="L32" s="33" t="s">
        <v>121</v>
      </c>
      <c r="M32" s="12">
        <v>136</v>
      </c>
      <c r="N32" s="13">
        <v>132</v>
      </c>
      <c r="O32" s="13">
        <v>129</v>
      </c>
      <c r="P32" s="13">
        <v>128</v>
      </c>
      <c r="Q32" s="9"/>
    </row>
    <row r="33" spans="1:17" s="1" customFormat="1" ht="89.1" customHeight="1" x14ac:dyDescent="0.2">
      <c r="A33" s="5" t="s">
        <v>55</v>
      </c>
      <c r="B33" s="5" t="s">
        <v>56</v>
      </c>
      <c r="C33" s="6"/>
      <c r="D33" s="5" t="s">
        <v>122</v>
      </c>
      <c r="E33" s="5" t="s">
        <v>123</v>
      </c>
      <c r="F33" s="14" t="s">
        <v>71</v>
      </c>
      <c r="G33" s="7">
        <v>0</v>
      </c>
      <c r="H33" s="12">
        <v>136</v>
      </c>
      <c r="I33" s="8">
        <v>23</v>
      </c>
      <c r="J33" s="22">
        <f>IFERROR(IF(AND(G33&gt;0,M33&gt;0),IF($I$5&gt;0,G33*I33*M33*(1-$I$5),G33*I33*M33),0),0)</f>
        <v>0</v>
      </c>
      <c r="K33" s="34">
        <v>45948</v>
      </c>
      <c r="L33" s="33" t="s">
        <v>124</v>
      </c>
      <c r="M33" s="12">
        <v>136</v>
      </c>
      <c r="N33" s="13">
        <v>132</v>
      </c>
      <c r="O33" s="13">
        <v>129</v>
      </c>
      <c r="P33" s="13">
        <v>128</v>
      </c>
      <c r="Q33" s="9"/>
    </row>
    <row r="34" spans="1:17" s="1" customFormat="1" ht="89.1" customHeight="1" x14ac:dyDescent="0.2">
      <c r="A34" s="5" t="s">
        <v>55</v>
      </c>
      <c r="B34" s="5" t="s">
        <v>56</v>
      </c>
      <c r="C34" s="6"/>
      <c r="D34" s="5" t="s">
        <v>125</v>
      </c>
      <c r="E34" s="5" t="s">
        <v>126</v>
      </c>
      <c r="F34" s="14" t="s">
        <v>71</v>
      </c>
      <c r="G34" s="7">
        <v>0</v>
      </c>
      <c r="H34" s="12">
        <v>136</v>
      </c>
      <c r="I34" s="8">
        <v>22</v>
      </c>
      <c r="J34" s="22">
        <f>IFERROR(IF(AND(G34&gt;0,M34&gt;0),IF($I$5&gt;0,G34*I34*M34*(1-$I$5),G34*I34*M34),0),0)</f>
        <v>0</v>
      </c>
      <c r="K34" s="34">
        <v>45948</v>
      </c>
      <c r="L34" s="33" t="s">
        <v>127</v>
      </c>
      <c r="M34" s="12">
        <v>136</v>
      </c>
      <c r="N34" s="13">
        <v>132</v>
      </c>
      <c r="O34" s="13">
        <v>129</v>
      </c>
      <c r="P34" s="13">
        <v>128</v>
      </c>
      <c r="Q34" s="9"/>
    </row>
    <row r="35" spans="1:17" s="1" customFormat="1" ht="89.1" customHeight="1" x14ac:dyDescent="0.2">
      <c r="A35" s="5" t="s">
        <v>55</v>
      </c>
      <c r="B35" s="5" t="s">
        <v>56</v>
      </c>
      <c r="C35" s="6"/>
      <c r="D35" s="5" t="s">
        <v>128</v>
      </c>
      <c r="E35" s="5" t="s">
        <v>129</v>
      </c>
      <c r="F35" s="14" t="s">
        <v>71</v>
      </c>
      <c r="G35" s="7">
        <v>0</v>
      </c>
      <c r="H35" s="12">
        <v>136</v>
      </c>
      <c r="I35" s="8">
        <v>23</v>
      </c>
      <c r="J35" s="22">
        <f>IFERROR(IF(AND(G35&gt;0,M35&gt;0),IF($I$5&gt;0,G35*I35*M35*(1-$I$5),G35*I35*M35),0),0)</f>
        <v>0</v>
      </c>
      <c r="K35" s="34">
        <v>45948</v>
      </c>
      <c r="L35" s="33" t="s">
        <v>130</v>
      </c>
      <c r="M35" s="12">
        <v>136</v>
      </c>
      <c r="N35" s="13">
        <v>132</v>
      </c>
      <c r="O35" s="13">
        <v>129</v>
      </c>
      <c r="P35" s="13">
        <v>128</v>
      </c>
      <c r="Q35" s="9"/>
    </row>
    <row r="36" spans="1:17" s="1" customFormat="1" ht="89.1" customHeight="1" x14ac:dyDescent="0.2">
      <c r="A36" s="5" t="s">
        <v>55</v>
      </c>
      <c r="B36" s="5" t="s">
        <v>56</v>
      </c>
      <c r="C36" s="6"/>
      <c r="D36" s="5" t="s">
        <v>131</v>
      </c>
      <c r="E36" s="5" t="s">
        <v>132</v>
      </c>
      <c r="F36" s="14" t="s">
        <v>71</v>
      </c>
      <c r="G36" s="7">
        <v>0</v>
      </c>
      <c r="H36" s="12">
        <v>136</v>
      </c>
      <c r="I36" s="8">
        <v>15</v>
      </c>
      <c r="J36" s="22">
        <f>IFERROR(IF(AND(G36&gt;0,M36&gt;0),IF($I$5&gt;0,G36*I36*M36*(1-$I$5),G36*I36*M36),0),0)</f>
        <v>0</v>
      </c>
      <c r="K36" s="34">
        <v>45948</v>
      </c>
      <c r="L36" s="33" t="s">
        <v>133</v>
      </c>
      <c r="M36" s="12">
        <v>136</v>
      </c>
      <c r="N36" s="13">
        <v>132</v>
      </c>
      <c r="O36" s="13">
        <v>129</v>
      </c>
      <c r="P36" s="13">
        <v>128</v>
      </c>
      <c r="Q36" s="9"/>
    </row>
    <row r="37" spans="1:17" s="1" customFormat="1" ht="89.1" customHeight="1" x14ac:dyDescent="0.2">
      <c r="A37" s="5" t="s">
        <v>55</v>
      </c>
      <c r="B37" s="5" t="s">
        <v>56</v>
      </c>
      <c r="C37" s="6"/>
      <c r="D37" s="5" t="s">
        <v>134</v>
      </c>
      <c r="E37" s="5" t="s">
        <v>135</v>
      </c>
      <c r="F37" s="14" t="s">
        <v>71</v>
      </c>
      <c r="G37" s="7">
        <v>0</v>
      </c>
      <c r="H37" s="12">
        <v>136</v>
      </c>
      <c r="I37" s="8">
        <v>16</v>
      </c>
      <c r="J37" s="22">
        <f>IFERROR(IF(AND(G37&gt;0,M37&gt;0),IF($I$5&gt;0,G37*I37*M37*(1-$I$5),G37*I37*M37),0),0)</f>
        <v>0</v>
      </c>
      <c r="K37" s="34">
        <v>45948</v>
      </c>
      <c r="L37" s="33" t="s">
        <v>136</v>
      </c>
      <c r="M37" s="12">
        <v>136</v>
      </c>
      <c r="N37" s="13">
        <v>132</v>
      </c>
      <c r="O37" s="13">
        <v>129</v>
      </c>
      <c r="P37" s="13">
        <v>128</v>
      </c>
      <c r="Q37" s="9"/>
    </row>
    <row r="38" spans="1:17" s="1" customFormat="1" ht="89.1" customHeight="1" x14ac:dyDescent="0.2">
      <c r="A38" s="5" t="s">
        <v>55</v>
      </c>
      <c r="B38" s="5" t="s">
        <v>56</v>
      </c>
      <c r="C38" s="6"/>
      <c r="D38" s="5" t="s">
        <v>137</v>
      </c>
      <c r="E38" s="5" t="s">
        <v>138</v>
      </c>
      <c r="F38" s="5" t="s">
        <v>46</v>
      </c>
      <c r="G38" s="7">
        <v>0</v>
      </c>
      <c r="H38" s="12">
        <v>136</v>
      </c>
      <c r="I38" s="8">
        <v>24</v>
      </c>
      <c r="J38" s="22">
        <f>IFERROR(IF(AND(G38&gt;0,M38&gt;0),IF($I$5&gt;0,G38*I38*M38*(1-$I$5),G38*I38*M38),0),0)</f>
        <v>0</v>
      </c>
      <c r="K38" s="5"/>
      <c r="L38" s="33" t="s">
        <v>139</v>
      </c>
      <c r="M38" s="12">
        <v>136</v>
      </c>
      <c r="N38" s="13">
        <v>132</v>
      </c>
      <c r="O38" s="13">
        <v>129</v>
      </c>
      <c r="P38" s="13">
        <v>128</v>
      </c>
      <c r="Q38" s="9"/>
    </row>
    <row r="39" spans="1:17" s="1" customFormat="1" ht="89.1" customHeight="1" x14ac:dyDescent="0.2">
      <c r="A39" s="5" t="s">
        <v>55</v>
      </c>
      <c r="B39" s="5" t="s">
        <v>56</v>
      </c>
      <c r="C39" s="6"/>
      <c r="D39" s="5" t="s">
        <v>140</v>
      </c>
      <c r="E39" s="5" t="s">
        <v>141</v>
      </c>
      <c r="F39" s="14" t="s">
        <v>33</v>
      </c>
      <c r="G39" s="7">
        <v>0</v>
      </c>
      <c r="H39" s="12">
        <v>136</v>
      </c>
      <c r="I39" s="8">
        <v>14</v>
      </c>
      <c r="J39" s="22">
        <f>IFERROR(IF(AND(G39&gt;0,M39&gt;0),IF($I$5&gt;0,G39*I39*M39*(1-$I$5),G39*I39*M39),0),0)</f>
        <v>0</v>
      </c>
      <c r="K39" s="5" t="s">
        <v>142</v>
      </c>
      <c r="L39" s="33" t="s">
        <v>143</v>
      </c>
      <c r="M39" s="12">
        <v>136</v>
      </c>
      <c r="N39" s="13">
        <v>132</v>
      </c>
      <c r="O39" s="13">
        <v>129</v>
      </c>
      <c r="P39" s="13">
        <v>128</v>
      </c>
      <c r="Q39" s="9"/>
    </row>
    <row r="40" spans="1:17" s="1" customFormat="1" ht="89.1" customHeight="1" x14ac:dyDescent="0.2">
      <c r="A40" s="5" t="s">
        <v>55</v>
      </c>
      <c r="B40" s="5" t="s">
        <v>56</v>
      </c>
      <c r="C40" s="6"/>
      <c r="D40" s="5" t="s">
        <v>144</v>
      </c>
      <c r="E40" s="5" t="s">
        <v>145</v>
      </c>
      <c r="F40" s="5" t="s">
        <v>46</v>
      </c>
      <c r="G40" s="7">
        <v>0</v>
      </c>
      <c r="H40" s="12">
        <v>136</v>
      </c>
      <c r="I40" s="8">
        <v>20</v>
      </c>
      <c r="J40" s="22">
        <f>IFERROR(IF(AND(G40&gt;0,M40&gt;0),IF($I$5&gt;0,G40*I40*M40*(1-$I$5),G40*I40*M40),0),0)</f>
        <v>0</v>
      </c>
      <c r="K40" s="5"/>
      <c r="L40" s="33" t="s">
        <v>146</v>
      </c>
      <c r="M40" s="12">
        <v>136</v>
      </c>
      <c r="N40" s="13">
        <v>132</v>
      </c>
      <c r="O40" s="13">
        <v>129</v>
      </c>
      <c r="P40" s="13">
        <v>128</v>
      </c>
      <c r="Q40" s="9"/>
    </row>
    <row r="41" spans="1:17" s="1" customFormat="1" ht="89.1" customHeight="1" x14ac:dyDescent="0.2">
      <c r="A41" s="5" t="s">
        <v>55</v>
      </c>
      <c r="B41" s="5" t="s">
        <v>56</v>
      </c>
      <c r="C41" s="6"/>
      <c r="D41" s="5" t="s">
        <v>147</v>
      </c>
      <c r="E41" s="5" t="s">
        <v>148</v>
      </c>
      <c r="F41" s="5" t="s">
        <v>46</v>
      </c>
      <c r="G41" s="7">
        <v>0</v>
      </c>
      <c r="H41" s="12">
        <v>136</v>
      </c>
      <c r="I41" s="8">
        <v>20</v>
      </c>
      <c r="J41" s="22">
        <f>IFERROR(IF(AND(G41&gt;0,M41&gt;0),IF($I$5&gt;0,G41*I41*M41*(1-$I$5),G41*I41*M41),0),0)</f>
        <v>0</v>
      </c>
      <c r="K41" s="5"/>
      <c r="L41" s="33" t="s">
        <v>149</v>
      </c>
      <c r="M41" s="12">
        <v>136</v>
      </c>
      <c r="N41" s="13">
        <v>132</v>
      </c>
      <c r="O41" s="13">
        <v>129</v>
      </c>
      <c r="P41" s="13">
        <v>128</v>
      </c>
      <c r="Q41" s="9"/>
    </row>
    <row r="42" spans="1:17" s="1" customFormat="1" ht="89.1" customHeight="1" x14ac:dyDescent="0.2">
      <c r="A42" s="5" t="s">
        <v>55</v>
      </c>
      <c r="B42" s="5" t="s">
        <v>56</v>
      </c>
      <c r="C42" s="6"/>
      <c r="D42" s="5" t="s">
        <v>150</v>
      </c>
      <c r="E42" s="5" t="s">
        <v>151</v>
      </c>
      <c r="F42" s="14" t="s">
        <v>71</v>
      </c>
      <c r="G42" s="7">
        <v>0</v>
      </c>
      <c r="H42" s="12">
        <v>136</v>
      </c>
      <c r="I42" s="8">
        <v>20</v>
      </c>
      <c r="J42" s="22">
        <f>IFERROR(IF(AND(G42&gt;0,M42&gt;0),IF($I$5&gt;0,G42*I42*M42*(1-$I$5),G42*I42*M42),0),0)</f>
        <v>0</v>
      </c>
      <c r="K42" s="34">
        <v>45948</v>
      </c>
      <c r="L42" s="33" t="s">
        <v>152</v>
      </c>
      <c r="M42" s="12">
        <v>136</v>
      </c>
      <c r="N42" s="13">
        <v>132</v>
      </c>
      <c r="O42" s="13">
        <v>129</v>
      </c>
      <c r="P42" s="13">
        <v>128</v>
      </c>
      <c r="Q42" s="9"/>
    </row>
    <row r="43" spans="1:17" s="1" customFormat="1" ht="89.1" customHeight="1" x14ac:dyDescent="0.2">
      <c r="A43" s="5" t="s">
        <v>55</v>
      </c>
      <c r="B43" s="5" t="s">
        <v>56</v>
      </c>
      <c r="C43" s="6"/>
      <c r="D43" s="5" t="s">
        <v>153</v>
      </c>
      <c r="E43" s="5" t="s">
        <v>154</v>
      </c>
      <c r="F43" s="14" t="s">
        <v>71</v>
      </c>
      <c r="G43" s="7">
        <v>0</v>
      </c>
      <c r="H43" s="12">
        <v>136</v>
      </c>
      <c r="I43" s="8">
        <v>18</v>
      </c>
      <c r="J43" s="22">
        <f>IFERROR(IF(AND(G43&gt;0,M43&gt;0),IF($I$5&gt;0,G43*I43*M43*(1-$I$5),G43*I43*M43),0),0)</f>
        <v>0</v>
      </c>
      <c r="K43" s="34">
        <v>45948</v>
      </c>
      <c r="L43" s="33" t="s">
        <v>155</v>
      </c>
      <c r="M43" s="12">
        <v>136</v>
      </c>
      <c r="N43" s="13">
        <v>132</v>
      </c>
      <c r="O43" s="13">
        <v>129</v>
      </c>
      <c r="P43" s="13">
        <v>128</v>
      </c>
      <c r="Q43" s="9"/>
    </row>
    <row r="44" spans="1:17" s="1" customFormat="1" ht="89.1" customHeight="1" x14ac:dyDescent="0.2">
      <c r="A44" s="5" t="s">
        <v>55</v>
      </c>
      <c r="B44" s="5" t="s">
        <v>56</v>
      </c>
      <c r="C44" s="6"/>
      <c r="D44" s="5" t="s">
        <v>156</v>
      </c>
      <c r="E44" s="5" t="s">
        <v>157</v>
      </c>
      <c r="F44" s="14" t="s">
        <v>71</v>
      </c>
      <c r="G44" s="7">
        <v>0</v>
      </c>
      <c r="H44" s="12">
        <v>136</v>
      </c>
      <c r="I44" s="8">
        <v>18</v>
      </c>
      <c r="J44" s="22">
        <f>IFERROR(IF(AND(G44&gt;0,M44&gt;0),IF($I$5&gt;0,G44*I44*M44*(1-$I$5),G44*I44*M44),0),0)</f>
        <v>0</v>
      </c>
      <c r="K44" s="34">
        <v>45948</v>
      </c>
      <c r="L44" s="33" t="s">
        <v>158</v>
      </c>
      <c r="M44" s="12">
        <v>136</v>
      </c>
      <c r="N44" s="13">
        <v>132</v>
      </c>
      <c r="O44" s="13">
        <v>129</v>
      </c>
      <c r="P44" s="13">
        <v>128</v>
      </c>
      <c r="Q44" s="9"/>
    </row>
    <row r="45" spans="1:17" s="1" customFormat="1" ht="89.1" customHeight="1" x14ac:dyDescent="0.2">
      <c r="A45" s="5" t="s">
        <v>55</v>
      </c>
      <c r="B45" s="5" t="s">
        <v>56</v>
      </c>
      <c r="C45" s="6"/>
      <c r="D45" s="5" t="s">
        <v>159</v>
      </c>
      <c r="E45" s="5" t="s">
        <v>160</v>
      </c>
      <c r="F45" s="5" t="s">
        <v>46</v>
      </c>
      <c r="G45" s="7">
        <v>0</v>
      </c>
      <c r="H45" s="12">
        <v>400</v>
      </c>
      <c r="I45" s="8">
        <v>12</v>
      </c>
      <c r="J45" s="22">
        <f>IFERROR(IF(AND(G45&gt;0,M45&gt;0),IF($I$5&gt;0,G45*I45*M45*(1-$I$5),G45*I45*M45),0),0)</f>
        <v>0</v>
      </c>
      <c r="K45" s="5"/>
      <c r="L45" s="33" t="s">
        <v>161</v>
      </c>
      <c r="M45" s="12">
        <v>400</v>
      </c>
      <c r="N45" s="13">
        <v>388</v>
      </c>
      <c r="O45" s="13">
        <v>380</v>
      </c>
      <c r="P45" s="13">
        <v>376</v>
      </c>
      <c r="Q45" s="9"/>
    </row>
    <row r="46" spans="1:17" s="1" customFormat="1" ht="89.1" customHeight="1" x14ac:dyDescent="0.2">
      <c r="A46" s="5" t="s">
        <v>55</v>
      </c>
      <c r="B46" s="5" t="s">
        <v>56</v>
      </c>
      <c r="C46" s="6"/>
      <c r="D46" s="5" t="s">
        <v>162</v>
      </c>
      <c r="E46" s="5" t="s">
        <v>163</v>
      </c>
      <c r="F46" s="14" t="s">
        <v>33</v>
      </c>
      <c r="G46" s="7">
        <v>0</v>
      </c>
      <c r="H46" s="12">
        <v>419</v>
      </c>
      <c r="I46" s="8">
        <v>16</v>
      </c>
      <c r="J46" s="22">
        <f>IFERROR(IF(AND(G46&gt;0,M46&gt;0),IF($I$5&gt;0,G46*I46*M46*(1-$I$5),G46*I46*M46),0),0)</f>
        <v>0</v>
      </c>
      <c r="K46" s="5" t="s">
        <v>164</v>
      </c>
      <c r="L46" s="33" t="s">
        <v>165</v>
      </c>
      <c r="M46" s="12">
        <v>419</v>
      </c>
      <c r="N46" s="13">
        <v>406</v>
      </c>
      <c r="O46" s="13">
        <v>398</v>
      </c>
      <c r="P46" s="13">
        <v>394</v>
      </c>
      <c r="Q46" s="9"/>
    </row>
    <row r="47" spans="1:17" s="1" customFormat="1" ht="89.1" customHeight="1" x14ac:dyDescent="0.2">
      <c r="A47" s="5" t="s">
        <v>55</v>
      </c>
      <c r="B47" s="5" t="s">
        <v>56</v>
      </c>
      <c r="C47" s="6"/>
      <c r="D47" s="5" t="s">
        <v>166</v>
      </c>
      <c r="E47" s="5" t="s">
        <v>167</v>
      </c>
      <c r="F47" s="5" t="s">
        <v>46</v>
      </c>
      <c r="G47" s="7">
        <v>0</v>
      </c>
      <c r="H47" s="12">
        <v>419</v>
      </c>
      <c r="I47" s="8">
        <v>12</v>
      </c>
      <c r="J47" s="22">
        <f>IFERROR(IF(AND(G47&gt;0,M47&gt;0),IF($I$5&gt;0,G47*I47*M47*(1-$I$5),G47*I47*M47),0),0)</f>
        <v>0</v>
      </c>
      <c r="K47" s="5"/>
      <c r="L47" s="33" t="s">
        <v>168</v>
      </c>
      <c r="M47" s="12">
        <v>419</v>
      </c>
      <c r="N47" s="13">
        <v>406</v>
      </c>
      <c r="O47" s="13">
        <v>398</v>
      </c>
      <c r="P47" s="13">
        <v>394</v>
      </c>
      <c r="Q47" s="9"/>
    </row>
    <row r="48" spans="1:17" s="1" customFormat="1" ht="89.1" customHeight="1" x14ac:dyDescent="0.2">
      <c r="A48" s="5" t="s">
        <v>55</v>
      </c>
      <c r="B48" s="5" t="s">
        <v>56</v>
      </c>
      <c r="C48" s="6"/>
      <c r="D48" s="5" t="s">
        <v>169</v>
      </c>
      <c r="E48" s="5" t="s">
        <v>170</v>
      </c>
      <c r="F48" s="5" t="s">
        <v>46</v>
      </c>
      <c r="G48" s="7">
        <v>0</v>
      </c>
      <c r="H48" s="12">
        <v>419</v>
      </c>
      <c r="I48" s="8">
        <v>12</v>
      </c>
      <c r="J48" s="22">
        <f>IFERROR(IF(AND(G48&gt;0,M48&gt;0),IF($I$5&gt;0,G48*I48*M48*(1-$I$5),G48*I48*M48),0),0)</f>
        <v>0</v>
      </c>
      <c r="K48" s="5"/>
      <c r="L48" s="33" t="s">
        <v>171</v>
      </c>
      <c r="M48" s="12">
        <v>419</v>
      </c>
      <c r="N48" s="13">
        <v>406</v>
      </c>
      <c r="O48" s="13">
        <v>398</v>
      </c>
      <c r="P48" s="13">
        <v>394</v>
      </c>
      <c r="Q48" s="9"/>
    </row>
    <row r="49" spans="1:17" s="1" customFormat="1" ht="89.1" customHeight="1" x14ac:dyDescent="0.2">
      <c r="A49" s="5" t="s">
        <v>55</v>
      </c>
      <c r="B49" s="5" t="s">
        <v>56</v>
      </c>
      <c r="C49" s="6"/>
      <c r="D49" s="5" t="s">
        <v>172</v>
      </c>
      <c r="E49" s="5" t="s">
        <v>173</v>
      </c>
      <c r="F49" s="5" t="s">
        <v>46</v>
      </c>
      <c r="G49" s="7">
        <v>0</v>
      </c>
      <c r="H49" s="12">
        <v>419</v>
      </c>
      <c r="I49" s="8">
        <v>12</v>
      </c>
      <c r="J49" s="22">
        <f>IFERROR(IF(AND(G49&gt;0,M49&gt;0),IF($I$5&gt;0,G49*I49*M49*(1-$I$5),G49*I49*M49),0),0)</f>
        <v>0</v>
      </c>
      <c r="K49" s="5"/>
      <c r="L49" s="33" t="s">
        <v>174</v>
      </c>
      <c r="M49" s="12">
        <v>419</v>
      </c>
      <c r="N49" s="13">
        <v>406</v>
      </c>
      <c r="O49" s="13">
        <v>398</v>
      </c>
      <c r="P49" s="13">
        <v>394</v>
      </c>
      <c r="Q49" s="9"/>
    </row>
    <row r="50" spans="1:17" s="1" customFormat="1" ht="89.1" customHeight="1" x14ac:dyDescent="0.2">
      <c r="A50" s="5" t="s">
        <v>175</v>
      </c>
      <c r="B50" s="5" t="s">
        <v>176</v>
      </c>
      <c r="C50" s="6"/>
      <c r="D50" s="5" t="s">
        <v>177</v>
      </c>
      <c r="E50" s="5" t="s">
        <v>178</v>
      </c>
      <c r="F50" s="14" t="s">
        <v>71</v>
      </c>
      <c r="G50" s="7">
        <v>0</v>
      </c>
      <c r="H50" s="12">
        <v>129</v>
      </c>
      <c r="I50" s="8">
        <v>6</v>
      </c>
      <c r="J50" s="22">
        <f>IFERROR(IF(AND(G50&gt;0,M50&gt;0),IF($I$5&gt;0,G50*I50*M50*(1-$I$5),G50*I50*M50),0),0)</f>
        <v>0</v>
      </c>
      <c r="K50" s="5" t="s">
        <v>189</v>
      </c>
      <c r="L50" s="33" t="s">
        <v>179</v>
      </c>
      <c r="M50" s="12">
        <v>129</v>
      </c>
      <c r="N50" s="13">
        <v>125</v>
      </c>
      <c r="O50" s="13">
        <v>123</v>
      </c>
      <c r="P50" s="13">
        <v>121</v>
      </c>
      <c r="Q50" s="10"/>
    </row>
    <row r="51" spans="1:17" s="1" customFormat="1" ht="89.1" customHeight="1" x14ac:dyDescent="0.2">
      <c r="A51" s="5" t="s">
        <v>175</v>
      </c>
      <c r="B51" s="5" t="s">
        <v>176</v>
      </c>
      <c r="C51" s="6"/>
      <c r="D51" s="5" t="s">
        <v>180</v>
      </c>
      <c r="E51" s="5" t="s">
        <v>181</v>
      </c>
      <c r="F51" s="14" t="s">
        <v>71</v>
      </c>
      <c r="G51" s="7">
        <v>0</v>
      </c>
      <c r="H51" s="12">
        <v>129</v>
      </c>
      <c r="I51" s="8">
        <v>6</v>
      </c>
      <c r="J51" s="22">
        <f>IFERROR(IF(AND(G51&gt;0,M51&gt;0),IF($I$5&gt;0,G51*I51*M51*(1-$I$5),G51*I51*M51),0),0)</f>
        <v>0</v>
      </c>
      <c r="K51" s="5" t="s">
        <v>182</v>
      </c>
      <c r="L51" s="33" t="s">
        <v>183</v>
      </c>
      <c r="M51" s="12">
        <v>129</v>
      </c>
      <c r="N51" s="13">
        <v>125</v>
      </c>
      <c r="O51" s="13">
        <v>123</v>
      </c>
      <c r="P51" s="13">
        <v>121</v>
      </c>
      <c r="Q51" s="10"/>
    </row>
    <row r="52" spans="1:17" s="1" customFormat="1" ht="89.1" customHeight="1" x14ac:dyDescent="0.2">
      <c r="A52" s="5" t="s">
        <v>175</v>
      </c>
      <c r="B52" s="5" t="s">
        <v>176</v>
      </c>
      <c r="C52" s="6"/>
      <c r="D52" s="5" t="s">
        <v>184</v>
      </c>
      <c r="E52" s="5" t="s">
        <v>185</v>
      </c>
      <c r="F52" s="14" t="s">
        <v>71</v>
      </c>
      <c r="G52" s="7">
        <v>0</v>
      </c>
      <c r="H52" s="12">
        <v>129</v>
      </c>
      <c r="I52" s="8">
        <v>6</v>
      </c>
      <c r="J52" s="22">
        <f>IFERROR(IF(AND(G52&gt;0,M52&gt;0),IF($I$5&gt;0,G52*I52*M52*(1-$I$5),G52*I52*M52),0),0)</f>
        <v>0</v>
      </c>
      <c r="K52" s="5" t="s">
        <v>189</v>
      </c>
      <c r="L52" s="33" t="s">
        <v>186</v>
      </c>
      <c r="M52" s="12">
        <v>129</v>
      </c>
      <c r="N52" s="13">
        <v>125</v>
      </c>
      <c r="O52" s="13">
        <v>123</v>
      </c>
      <c r="P52" s="13">
        <v>121</v>
      </c>
      <c r="Q52" s="10"/>
    </row>
    <row r="53" spans="1:17" s="1" customFormat="1" ht="89.1" customHeight="1" x14ac:dyDescent="0.2">
      <c r="A53" s="5" t="s">
        <v>175</v>
      </c>
      <c r="B53" s="5" t="s">
        <v>176</v>
      </c>
      <c r="C53" s="6"/>
      <c r="D53" s="5" t="s">
        <v>187</v>
      </c>
      <c r="E53" s="5" t="s">
        <v>188</v>
      </c>
      <c r="F53" s="14" t="s">
        <v>71</v>
      </c>
      <c r="G53" s="7">
        <v>0</v>
      </c>
      <c r="H53" s="12">
        <v>149</v>
      </c>
      <c r="I53" s="8">
        <v>6</v>
      </c>
      <c r="J53" s="22">
        <f>IFERROR(IF(AND(G53&gt;0,M53&gt;0),IF($I$5&gt;0,G53*I53*M53*(1-$I$5),G53*I53*M53),0),0)</f>
        <v>0</v>
      </c>
      <c r="K53" s="5" t="s">
        <v>189</v>
      </c>
      <c r="L53" s="33" t="s">
        <v>190</v>
      </c>
      <c r="M53" s="12">
        <v>149</v>
      </c>
      <c r="N53" s="13">
        <v>145</v>
      </c>
      <c r="O53" s="13">
        <v>142</v>
      </c>
      <c r="P53" s="13">
        <v>140</v>
      </c>
      <c r="Q53" s="10"/>
    </row>
    <row r="54" spans="1:17" s="1" customFormat="1" ht="89.1" customHeight="1" x14ac:dyDescent="0.2">
      <c r="A54" s="5" t="s">
        <v>175</v>
      </c>
      <c r="B54" s="5" t="s">
        <v>176</v>
      </c>
      <c r="C54" s="6"/>
      <c r="D54" s="5" t="s">
        <v>191</v>
      </c>
      <c r="E54" s="5" t="s">
        <v>192</v>
      </c>
      <c r="F54" s="14" t="s">
        <v>71</v>
      </c>
      <c r="G54" s="7">
        <v>0</v>
      </c>
      <c r="H54" s="12">
        <v>129</v>
      </c>
      <c r="I54" s="8">
        <v>6</v>
      </c>
      <c r="J54" s="22">
        <f>IFERROR(IF(AND(G54&gt;0,M54&gt;0),IF($I$5&gt;0,G54*I54*M54*(1-$I$5),G54*I54*M54),0),0)</f>
        <v>0</v>
      </c>
      <c r="K54" s="5" t="s">
        <v>193</v>
      </c>
      <c r="L54" s="33" t="s">
        <v>194</v>
      </c>
      <c r="M54" s="12">
        <v>129</v>
      </c>
      <c r="N54" s="13">
        <v>125</v>
      </c>
      <c r="O54" s="13">
        <v>123</v>
      </c>
      <c r="P54" s="13">
        <v>121</v>
      </c>
      <c r="Q54" s="10"/>
    </row>
    <row r="55" spans="1:17" s="1" customFormat="1" ht="89.1" customHeight="1" x14ac:dyDescent="0.2">
      <c r="A55" s="5" t="s">
        <v>175</v>
      </c>
      <c r="B55" s="5" t="s">
        <v>176</v>
      </c>
      <c r="C55" s="6"/>
      <c r="D55" s="5" t="s">
        <v>195</v>
      </c>
      <c r="E55" s="5" t="s">
        <v>196</v>
      </c>
      <c r="F55" s="14" t="s">
        <v>71</v>
      </c>
      <c r="G55" s="7">
        <v>0</v>
      </c>
      <c r="H55" s="12">
        <v>149</v>
      </c>
      <c r="I55" s="8">
        <v>6</v>
      </c>
      <c r="J55" s="22">
        <f>IFERROR(IF(AND(G55&gt;0,M55&gt;0),IF($I$5&gt;0,G55*I55*M55*(1-$I$5),G55*I55*M55),0),0)</f>
        <v>0</v>
      </c>
      <c r="K55" s="5" t="s">
        <v>197</v>
      </c>
      <c r="L55" s="33" t="s">
        <v>198</v>
      </c>
      <c r="M55" s="12">
        <v>149</v>
      </c>
      <c r="N55" s="13">
        <v>145</v>
      </c>
      <c r="O55" s="13">
        <v>142</v>
      </c>
      <c r="P55" s="13">
        <v>140</v>
      </c>
      <c r="Q55" s="10"/>
    </row>
    <row r="56" spans="1:17" s="1" customFormat="1" ht="89.1" customHeight="1" x14ac:dyDescent="0.2">
      <c r="A56" s="5" t="s">
        <v>175</v>
      </c>
      <c r="B56" s="5" t="s">
        <v>176</v>
      </c>
      <c r="C56" s="6"/>
      <c r="D56" s="5" t="s">
        <v>199</v>
      </c>
      <c r="E56" s="5" t="s">
        <v>200</v>
      </c>
      <c r="F56" s="14" t="s">
        <v>71</v>
      </c>
      <c r="G56" s="7">
        <v>0</v>
      </c>
      <c r="H56" s="12">
        <v>149</v>
      </c>
      <c r="I56" s="8">
        <v>6</v>
      </c>
      <c r="J56" s="22">
        <f>IFERROR(IF(AND(G56&gt;0,M56&gt;0),IF($I$5&gt;0,G56*I56*M56*(1-$I$5),G56*I56*M56),0),0)</f>
        <v>0</v>
      </c>
      <c r="K56" s="5" t="s">
        <v>201</v>
      </c>
      <c r="L56" s="33" t="s">
        <v>202</v>
      </c>
      <c r="M56" s="12">
        <v>149</v>
      </c>
      <c r="N56" s="13">
        <v>145</v>
      </c>
      <c r="O56" s="13">
        <v>142</v>
      </c>
      <c r="P56" s="13">
        <v>140</v>
      </c>
      <c r="Q56" s="10"/>
    </row>
    <row r="57" spans="1:17" s="1" customFormat="1" ht="89.1" customHeight="1" x14ac:dyDescent="0.2">
      <c r="A57" s="5" t="s">
        <v>55</v>
      </c>
      <c r="B57" s="5" t="s">
        <v>56</v>
      </c>
      <c r="C57" s="6"/>
      <c r="D57" s="5" t="s">
        <v>203</v>
      </c>
      <c r="E57" s="5" t="s">
        <v>204</v>
      </c>
      <c r="F57" s="5" t="s">
        <v>46</v>
      </c>
      <c r="G57" s="7">
        <v>0</v>
      </c>
      <c r="H57" s="12">
        <v>72</v>
      </c>
      <c r="I57" s="8">
        <v>20</v>
      </c>
      <c r="J57" s="22">
        <f>IFERROR(IF(AND(G57&gt;0,M57&gt;0),IF($I$5&gt;0,G57*I57*M57*(1-$I$5),G57*I57*M57),0),0)</f>
        <v>0</v>
      </c>
      <c r="K57" s="5"/>
      <c r="L57" s="33" t="s">
        <v>205</v>
      </c>
      <c r="M57" s="12">
        <v>72</v>
      </c>
      <c r="N57" s="13">
        <v>70</v>
      </c>
      <c r="O57" s="13">
        <v>68</v>
      </c>
      <c r="P57" s="13">
        <v>68</v>
      </c>
      <c r="Q57" s="9"/>
    </row>
    <row r="58" spans="1:17" s="1" customFormat="1" ht="89.1" customHeight="1" x14ac:dyDescent="0.2">
      <c r="A58" s="5" t="s">
        <v>55</v>
      </c>
      <c r="B58" s="5" t="s">
        <v>56</v>
      </c>
      <c r="C58" s="6"/>
      <c r="D58" s="5" t="s">
        <v>206</v>
      </c>
      <c r="E58" s="5" t="s">
        <v>207</v>
      </c>
      <c r="F58" s="14" t="s">
        <v>71</v>
      </c>
      <c r="G58" s="7">
        <v>0</v>
      </c>
      <c r="H58" s="12">
        <v>62</v>
      </c>
      <c r="I58" s="8">
        <v>36</v>
      </c>
      <c r="J58" s="22">
        <f>IFERROR(IF(AND(G58&gt;0,M58&gt;0),IF($I$5&gt;0,G58*I58*M58*(1-$I$5),G58*I58*M58),0),0)</f>
        <v>0</v>
      </c>
      <c r="K58" s="34">
        <v>45957</v>
      </c>
      <c r="L58" s="33" t="s">
        <v>208</v>
      </c>
      <c r="M58" s="12">
        <v>62</v>
      </c>
      <c r="N58" s="13">
        <v>60</v>
      </c>
      <c r="O58" s="13">
        <v>59</v>
      </c>
      <c r="P58" s="13">
        <v>58</v>
      </c>
      <c r="Q58" s="9"/>
    </row>
    <row r="59" spans="1:17" s="1" customFormat="1" ht="89.1" customHeight="1" x14ac:dyDescent="0.2">
      <c r="A59" s="5" t="s">
        <v>55</v>
      </c>
      <c r="B59" s="5" t="s">
        <v>209</v>
      </c>
      <c r="C59" s="6"/>
      <c r="D59" s="5" t="s">
        <v>210</v>
      </c>
      <c r="E59" s="5" t="s">
        <v>211</v>
      </c>
      <c r="F59" s="5" t="s">
        <v>46</v>
      </c>
      <c r="G59" s="7">
        <v>0</v>
      </c>
      <c r="H59" s="12">
        <v>164</v>
      </c>
      <c r="I59" s="8">
        <v>24</v>
      </c>
      <c r="J59" s="22">
        <f>IFERROR(IF(AND(G59&gt;0,M59&gt;0),IF($I$5&gt;0,G59*I59*M59*(1-$I$5),G59*I59*M59),0),0)</f>
        <v>0</v>
      </c>
      <c r="K59" s="5"/>
      <c r="L59" s="33" t="s">
        <v>212</v>
      </c>
      <c r="M59" s="12">
        <v>164</v>
      </c>
      <c r="N59" s="13">
        <v>159</v>
      </c>
      <c r="O59" s="13">
        <v>156</v>
      </c>
      <c r="P59" s="13">
        <v>154</v>
      </c>
      <c r="Q59" s="9"/>
    </row>
    <row r="60" spans="1:17" s="1" customFormat="1" ht="89.1" customHeight="1" x14ac:dyDescent="0.2">
      <c r="A60" s="5" t="s">
        <v>213</v>
      </c>
      <c r="B60" s="5" t="s">
        <v>214</v>
      </c>
      <c r="C60" s="6"/>
      <c r="D60" s="5" t="s">
        <v>215</v>
      </c>
      <c r="E60" s="5" t="s">
        <v>216</v>
      </c>
      <c r="F60" s="5" t="s">
        <v>46</v>
      </c>
      <c r="G60" s="7">
        <v>0</v>
      </c>
      <c r="H60" s="12">
        <v>164</v>
      </c>
      <c r="I60" s="8">
        <v>24</v>
      </c>
      <c r="J60" s="22">
        <f>IFERROR(IF(AND(G60&gt;0,M60&gt;0),IF($I$5&gt;0,G60*I60*M60*(1-$I$5),G60*I60*M60),0),0)</f>
        <v>0</v>
      </c>
      <c r="K60" s="5"/>
      <c r="L60" s="33" t="s">
        <v>217</v>
      </c>
      <c r="M60" s="12">
        <v>164</v>
      </c>
      <c r="N60" s="13">
        <v>159</v>
      </c>
      <c r="O60" s="13">
        <v>156</v>
      </c>
      <c r="P60" s="13">
        <v>154</v>
      </c>
      <c r="Q60" s="9"/>
    </row>
    <row r="61" spans="1:17" s="1" customFormat="1" ht="89.1" customHeight="1" x14ac:dyDescent="0.2">
      <c r="A61" s="5" t="s">
        <v>55</v>
      </c>
      <c r="B61" s="5" t="s">
        <v>218</v>
      </c>
      <c r="C61" s="6"/>
      <c r="D61" s="5" t="s">
        <v>219</v>
      </c>
      <c r="E61" s="5" t="s">
        <v>220</v>
      </c>
      <c r="F61" s="5" t="s">
        <v>46</v>
      </c>
      <c r="G61" s="7">
        <v>0</v>
      </c>
      <c r="H61" s="12">
        <v>362</v>
      </c>
      <c r="I61" s="8">
        <v>16</v>
      </c>
      <c r="J61" s="22">
        <f>IFERROR(IF(AND(G61&gt;0,M61&gt;0),IF($I$5&gt;0,G61*I61*M61*(1-$I$5),G61*I61*M61),0),0)</f>
        <v>0</v>
      </c>
      <c r="K61" s="5"/>
      <c r="L61" s="33" t="s">
        <v>221</v>
      </c>
      <c r="M61" s="12">
        <v>362</v>
      </c>
      <c r="N61" s="13">
        <v>351</v>
      </c>
      <c r="O61" s="13">
        <v>344</v>
      </c>
      <c r="P61" s="13">
        <v>340</v>
      </c>
      <c r="Q61" s="9"/>
    </row>
    <row r="62" spans="1:17" s="1" customFormat="1" ht="89.1" customHeight="1" x14ac:dyDescent="0.2">
      <c r="A62" s="5" t="s">
        <v>222</v>
      </c>
      <c r="B62" s="5" t="s">
        <v>223</v>
      </c>
      <c r="C62" s="6"/>
      <c r="D62" s="5" t="s">
        <v>224</v>
      </c>
      <c r="E62" s="5" t="s">
        <v>225</v>
      </c>
      <c r="F62" s="5" t="s">
        <v>46</v>
      </c>
      <c r="G62" s="7">
        <v>0</v>
      </c>
      <c r="H62" s="12">
        <v>342</v>
      </c>
      <c r="I62" s="8">
        <v>6</v>
      </c>
      <c r="J62" s="22">
        <f>IFERROR(IF(AND(G62&gt;0,M62&gt;0),IF($I$5&gt;0,G62*I62*M62*(1-$I$5),G62*I62*M62),0),0)</f>
        <v>0</v>
      </c>
      <c r="K62" s="5"/>
      <c r="L62" s="33" t="s">
        <v>226</v>
      </c>
      <c r="M62" s="12">
        <v>342</v>
      </c>
      <c r="N62" s="13">
        <v>332</v>
      </c>
      <c r="O62" s="13">
        <v>325</v>
      </c>
      <c r="P62" s="13">
        <v>321</v>
      </c>
      <c r="Q62" s="9"/>
    </row>
    <row r="63" spans="1:17" s="1" customFormat="1" ht="89.1" customHeight="1" x14ac:dyDescent="0.2">
      <c r="A63" s="5" t="s">
        <v>222</v>
      </c>
      <c r="B63" s="5" t="s">
        <v>227</v>
      </c>
      <c r="C63" s="6"/>
      <c r="D63" s="5" t="s">
        <v>228</v>
      </c>
      <c r="E63" s="5" t="s">
        <v>229</v>
      </c>
      <c r="F63" s="5" t="s">
        <v>46</v>
      </c>
      <c r="G63" s="7">
        <v>0</v>
      </c>
      <c r="H63" s="12">
        <v>342</v>
      </c>
      <c r="I63" s="8">
        <v>6</v>
      </c>
      <c r="J63" s="22">
        <f>IFERROR(IF(AND(G63&gt;0,M63&gt;0),IF($I$5&gt;0,G63*I63*M63*(1-$I$5),G63*I63*M63),0),0)</f>
        <v>0</v>
      </c>
      <c r="K63" s="5"/>
      <c r="L63" s="33" t="s">
        <v>230</v>
      </c>
      <c r="M63" s="12">
        <v>342</v>
      </c>
      <c r="N63" s="13">
        <v>332</v>
      </c>
      <c r="O63" s="13">
        <v>325</v>
      </c>
      <c r="P63" s="13">
        <v>321</v>
      </c>
      <c r="Q63" s="9"/>
    </row>
    <row r="64" spans="1:17" s="1" customFormat="1" ht="89.1" customHeight="1" x14ac:dyDescent="0.2">
      <c r="A64" s="5" t="s">
        <v>231</v>
      </c>
      <c r="B64" s="5" t="s">
        <v>209</v>
      </c>
      <c r="C64" s="6"/>
      <c r="D64" s="5" t="s">
        <v>232</v>
      </c>
      <c r="E64" s="5" t="s">
        <v>233</v>
      </c>
      <c r="F64" s="5" t="s">
        <v>46</v>
      </c>
      <c r="G64" s="7">
        <v>0</v>
      </c>
      <c r="H64" s="12">
        <v>132</v>
      </c>
      <c r="I64" s="8">
        <v>48</v>
      </c>
      <c r="J64" s="22">
        <f>IFERROR(IF(AND(G64&gt;0,M64&gt;0),IF($I$5&gt;0,G64*I64*M64*(1-$I$5),G64*I64*M64),0),0)</f>
        <v>0</v>
      </c>
      <c r="K64" s="5"/>
      <c r="L64" s="33" t="s">
        <v>234</v>
      </c>
      <c r="M64" s="12">
        <v>132</v>
      </c>
      <c r="N64" s="13">
        <v>128</v>
      </c>
      <c r="O64" s="13">
        <v>125</v>
      </c>
      <c r="P64" s="13">
        <v>124</v>
      </c>
      <c r="Q64" s="9"/>
    </row>
    <row r="65" spans="1:17" s="1" customFormat="1" ht="89.1" customHeight="1" x14ac:dyDescent="0.2">
      <c r="A65" s="5" t="s">
        <v>231</v>
      </c>
      <c r="B65" s="5" t="s">
        <v>209</v>
      </c>
      <c r="C65" s="6"/>
      <c r="D65" s="5" t="s">
        <v>235</v>
      </c>
      <c r="E65" s="5" t="s">
        <v>236</v>
      </c>
      <c r="F65" s="5" t="s">
        <v>46</v>
      </c>
      <c r="G65" s="7">
        <v>0</v>
      </c>
      <c r="H65" s="12">
        <v>132</v>
      </c>
      <c r="I65" s="8">
        <v>48</v>
      </c>
      <c r="J65" s="22">
        <f>IFERROR(IF(AND(G65&gt;0,M65&gt;0),IF($I$5&gt;0,G65*I65*M65*(1-$I$5),G65*I65*M65),0),0)</f>
        <v>0</v>
      </c>
      <c r="K65" s="5"/>
      <c r="L65" s="33" t="s">
        <v>237</v>
      </c>
      <c r="M65" s="12">
        <v>132</v>
      </c>
      <c r="N65" s="13">
        <v>128</v>
      </c>
      <c r="O65" s="13">
        <v>125</v>
      </c>
      <c r="P65" s="13">
        <v>124</v>
      </c>
      <c r="Q65" s="9"/>
    </row>
    <row r="66" spans="1:17" s="1" customFormat="1" ht="89.1" customHeight="1" x14ac:dyDescent="0.2">
      <c r="A66" s="5" t="s">
        <v>175</v>
      </c>
      <c r="B66" s="5" t="s">
        <v>238</v>
      </c>
      <c r="C66" s="6"/>
      <c r="D66" s="5" t="s">
        <v>239</v>
      </c>
      <c r="E66" s="5" t="s">
        <v>240</v>
      </c>
      <c r="F66" s="14" t="s">
        <v>33</v>
      </c>
      <c r="G66" s="7">
        <v>0</v>
      </c>
      <c r="H66" s="12">
        <v>109</v>
      </c>
      <c r="I66" s="8">
        <v>12</v>
      </c>
      <c r="J66" s="22">
        <f>IFERROR(IF(AND(G66&gt;0,M66&gt;0),IF($I$5&gt;0,G66*I66*M66*(1-$I$5),G66*I66*M66),0),0)</f>
        <v>0</v>
      </c>
      <c r="K66" s="5" t="s">
        <v>241</v>
      </c>
      <c r="L66" s="33" t="s">
        <v>242</v>
      </c>
      <c r="M66" s="12">
        <v>109</v>
      </c>
      <c r="N66" s="13">
        <v>106</v>
      </c>
      <c r="O66" s="13">
        <v>104</v>
      </c>
      <c r="P66" s="13">
        <v>102</v>
      </c>
      <c r="Q66" s="9"/>
    </row>
    <row r="67" spans="1:17" s="1" customFormat="1" ht="89.1" customHeight="1" x14ac:dyDescent="0.2">
      <c r="A67" s="5" t="s">
        <v>175</v>
      </c>
      <c r="B67" s="5" t="s">
        <v>238</v>
      </c>
      <c r="C67" s="6"/>
      <c r="D67" s="5" t="s">
        <v>243</v>
      </c>
      <c r="E67" s="5" t="s">
        <v>244</v>
      </c>
      <c r="F67" s="14" t="s">
        <v>33</v>
      </c>
      <c r="G67" s="7">
        <v>0</v>
      </c>
      <c r="H67" s="12">
        <v>109</v>
      </c>
      <c r="I67" s="8">
        <v>12</v>
      </c>
      <c r="J67" s="22">
        <f>IFERROR(IF(AND(G67&gt;0,M67&gt;0),IF($I$5&gt;0,G67*I67*M67*(1-$I$5),G67*I67*M67),0),0)</f>
        <v>0</v>
      </c>
      <c r="K67" s="5" t="s">
        <v>245</v>
      </c>
      <c r="L67" s="33" t="s">
        <v>246</v>
      </c>
      <c r="M67" s="12">
        <v>109</v>
      </c>
      <c r="N67" s="13">
        <v>106</v>
      </c>
      <c r="O67" s="13">
        <v>104</v>
      </c>
      <c r="P67" s="13">
        <v>102</v>
      </c>
      <c r="Q67" s="9"/>
    </row>
    <row r="68" spans="1:17" s="1" customFormat="1" ht="89.1" customHeight="1" x14ac:dyDescent="0.2">
      <c r="A68" s="5" t="s">
        <v>175</v>
      </c>
      <c r="B68" s="5" t="s">
        <v>247</v>
      </c>
      <c r="C68" s="6"/>
      <c r="D68" s="5" t="s">
        <v>248</v>
      </c>
      <c r="E68" s="5" t="s">
        <v>249</v>
      </c>
      <c r="F68" s="5" t="s">
        <v>46</v>
      </c>
      <c r="G68" s="7">
        <v>0</v>
      </c>
      <c r="H68" s="12">
        <v>105</v>
      </c>
      <c r="I68" s="8">
        <v>12</v>
      </c>
      <c r="J68" s="22">
        <f>IFERROR(IF(AND(G68&gt;0,M68&gt;0),IF($I$5&gt;0,G68*I68*M68*(1-$I$5),G68*I68*M68),0),0)</f>
        <v>0</v>
      </c>
      <c r="K68" s="5"/>
      <c r="L68" s="33" t="s">
        <v>250</v>
      </c>
      <c r="M68" s="12">
        <v>105</v>
      </c>
      <c r="N68" s="13">
        <v>102</v>
      </c>
      <c r="O68" s="13">
        <v>100</v>
      </c>
      <c r="P68" s="13">
        <v>99</v>
      </c>
      <c r="Q68" s="9"/>
    </row>
    <row r="69" spans="1:17" s="1" customFormat="1" ht="89.1" customHeight="1" x14ac:dyDescent="0.2">
      <c r="A69" s="5" t="s">
        <v>175</v>
      </c>
      <c r="B69" s="5" t="s">
        <v>247</v>
      </c>
      <c r="C69" s="6"/>
      <c r="D69" s="5" t="s">
        <v>251</v>
      </c>
      <c r="E69" s="5" t="s">
        <v>252</v>
      </c>
      <c r="F69" s="5" t="s">
        <v>46</v>
      </c>
      <c r="G69" s="7">
        <v>0</v>
      </c>
      <c r="H69" s="12">
        <v>105</v>
      </c>
      <c r="I69" s="8">
        <v>12</v>
      </c>
      <c r="J69" s="22">
        <f>IFERROR(IF(AND(G69&gt;0,M69&gt;0),IF($I$5&gt;0,G69*I69*M69*(1-$I$5),G69*I69*M69),0),0)</f>
        <v>0</v>
      </c>
      <c r="K69" s="5"/>
      <c r="L69" s="33" t="s">
        <v>253</v>
      </c>
      <c r="M69" s="12">
        <v>105</v>
      </c>
      <c r="N69" s="13">
        <v>102</v>
      </c>
      <c r="O69" s="13">
        <v>100</v>
      </c>
      <c r="P69" s="13">
        <v>99</v>
      </c>
      <c r="Q69" s="9"/>
    </row>
    <row r="70" spans="1:17" s="1" customFormat="1" ht="89.1" customHeight="1" x14ac:dyDescent="0.2">
      <c r="A70" s="5" t="s">
        <v>175</v>
      </c>
      <c r="B70" s="5" t="s">
        <v>247</v>
      </c>
      <c r="C70" s="6"/>
      <c r="D70" s="5" t="s">
        <v>254</v>
      </c>
      <c r="E70" s="5" t="s">
        <v>255</v>
      </c>
      <c r="F70" s="5" t="s">
        <v>46</v>
      </c>
      <c r="G70" s="7">
        <v>0</v>
      </c>
      <c r="H70" s="12">
        <v>105</v>
      </c>
      <c r="I70" s="8">
        <v>12</v>
      </c>
      <c r="J70" s="22">
        <f>IFERROR(IF(AND(G70&gt;0,M70&gt;0),IF($I$5&gt;0,G70*I70*M70*(1-$I$5),G70*I70*M70),0),0)</f>
        <v>0</v>
      </c>
      <c r="K70" s="5"/>
      <c r="L70" s="33" t="s">
        <v>256</v>
      </c>
      <c r="M70" s="12">
        <v>105</v>
      </c>
      <c r="N70" s="13">
        <v>102</v>
      </c>
      <c r="O70" s="13">
        <v>100</v>
      </c>
      <c r="P70" s="13">
        <v>99</v>
      </c>
      <c r="Q70" s="9"/>
    </row>
    <row r="71" spans="1:17" s="1" customFormat="1" ht="89.1" customHeight="1" x14ac:dyDescent="0.2">
      <c r="A71" s="5" t="s">
        <v>257</v>
      </c>
      <c r="B71" s="5" t="s">
        <v>258</v>
      </c>
      <c r="C71" s="6"/>
      <c r="D71" s="5" t="s">
        <v>259</v>
      </c>
      <c r="E71" s="5" t="s">
        <v>260</v>
      </c>
      <c r="F71" s="5" t="s">
        <v>46</v>
      </c>
      <c r="G71" s="7">
        <v>0</v>
      </c>
      <c r="H71" s="12">
        <v>379</v>
      </c>
      <c r="I71" s="8">
        <v>15</v>
      </c>
      <c r="J71" s="22">
        <f>IFERROR(IF(AND(G71&gt;0,M71&gt;0),IF($I$5&gt;0,G71*I71*M71*(1-$I$5),G71*I71*M71),0),0)</f>
        <v>0</v>
      </c>
      <c r="K71" s="5"/>
      <c r="L71" s="33" t="s">
        <v>261</v>
      </c>
      <c r="M71" s="12">
        <v>379</v>
      </c>
      <c r="N71" s="13">
        <v>368</v>
      </c>
      <c r="O71" s="13">
        <v>360</v>
      </c>
      <c r="P71" s="13">
        <v>356</v>
      </c>
      <c r="Q71" s="9"/>
    </row>
    <row r="72" spans="1:17" s="1" customFormat="1" ht="89.1" customHeight="1" x14ac:dyDescent="0.2">
      <c r="A72" s="5" t="s">
        <v>262</v>
      </c>
      <c r="B72" s="5" t="s">
        <v>227</v>
      </c>
      <c r="C72" s="6"/>
      <c r="D72" s="5" t="s">
        <v>263</v>
      </c>
      <c r="E72" s="5" t="s">
        <v>264</v>
      </c>
      <c r="F72" s="14" t="s">
        <v>71</v>
      </c>
      <c r="G72" s="7">
        <v>0</v>
      </c>
      <c r="H72" s="12">
        <v>429</v>
      </c>
      <c r="I72" s="8">
        <v>6</v>
      </c>
      <c r="J72" s="22">
        <f>IFERROR(IF(AND(G72&gt;0,M72&gt;0),IF($I$5&gt;0,G72*I72*M72*(1-$I$5),G72*I72*M72),0),0)</f>
        <v>0</v>
      </c>
      <c r="K72" s="5" t="s">
        <v>265</v>
      </c>
      <c r="L72" s="33" t="s">
        <v>266</v>
      </c>
      <c r="M72" s="12">
        <v>429</v>
      </c>
      <c r="N72" s="13">
        <v>416</v>
      </c>
      <c r="O72" s="13">
        <v>408</v>
      </c>
      <c r="P72" s="13">
        <v>403</v>
      </c>
      <c r="Q72" s="9"/>
    </row>
    <row r="73" spans="1:17" s="1" customFormat="1" ht="89.1" customHeight="1" x14ac:dyDescent="0.2">
      <c r="A73" s="5" t="s">
        <v>267</v>
      </c>
      <c r="B73" s="5" t="s">
        <v>227</v>
      </c>
      <c r="C73" s="6"/>
      <c r="D73" s="5" t="s">
        <v>268</v>
      </c>
      <c r="E73" s="5" t="s">
        <v>269</v>
      </c>
      <c r="F73" s="14" t="s">
        <v>33</v>
      </c>
      <c r="G73" s="7">
        <v>0</v>
      </c>
      <c r="H73" s="12">
        <v>429</v>
      </c>
      <c r="I73" s="8">
        <v>6</v>
      </c>
      <c r="J73" s="22">
        <f>IFERROR(IF(AND(G73&gt;0,M73&gt;0),IF($I$5&gt;0,G73*I73*M73*(1-$I$5),G73*I73*M73),0),0)</f>
        <v>0</v>
      </c>
      <c r="K73" s="5" t="s">
        <v>270</v>
      </c>
      <c r="L73" s="33" t="s">
        <v>271</v>
      </c>
      <c r="M73" s="12">
        <v>429</v>
      </c>
      <c r="N73" s="13">
        <v>416</v>
      </c>
      <c r="O73" s="13">
        <v>408</v>
      </c>
      <c r="P73" s="13">
        <v>403</v>
      </c>
      <c r="Q73" s="9"/>
    </row>
    <row r="74" spans="1:17" s="1" customFormat="1" ht="89.1" customHeight="1" x14ac:dyDescent="0.2">
      <c r="A74" s="5" t="s">
        <v>267</v>
      </c>
      <c r="B74" s="5" t="s">
        <v>227</v>
      </c>
      <c r="C74" s="6"/>
      <c r="D74" s="5" t="s">
        <v>272</v>
      </c>
      <c r="E74" s="5" t="s">
        <v>273</v>
      </c>
      <c r="F74" s="14" t="s">
        <v>71</v>
      </c>
      <c r="G74" s="7">
        <v>0</v>
      </c>
      <c r="H74" s="12">
        <v>429</v>
      </c>
      <c r="I74" s="8">
        <v>6</v>
      </c>
      <c r="J74" s="22">
        <f>IFERROR(IF(AND(G74&gt;0,M74&gt;0),IF($I$5&gt;0,G74*I74*M74*(1-$I$5),G74*I74*M74),0),0)</f>
        <v>0</v>
      </c>
      <c r="K74" s="5" t="s">
        <v>265</v>
      </c>
      <c r="L74" s="33" t="s">
        <v>274</v>
      </c>
      <c r="M74" s="12">
        <v>429</v>
      </c>
      <c r="N74" s="13">
        <v>416</v>
      </c>
      <c r="O74" s="13">
        <v>408</v>
      </c>
      <c r="P74" s="13">
        <v>403</v>
      </c>
      <c r="Q74" s="9"/>
    </row>
    <row r="75" spans="1:17" s="1" customFormat="1" ht="89.1" customHeight="1" x14ac:dyDescent="0.2">
      <c r="A75" s="5" t="s">
        <v>262</v>
      </c>
      <c r="B75" s="5" t="s">
        <v>227</v>
      </c>
      <c r="C75" s="6"/>
      <c r="D75" s="5" t="s">
        <v>275</v>
      </c>
      <c r="E75" s="5" t="s">
        <v>276</v>
      </c>
      <c r="F75" s="5" t="s">
        <v>46</v>
      </c>
      <c r="G75" s="7">
        <v>0</v>
      </c>
      <c r="H75" s="12">
        <v>429</v>
      </c>
      <c r="I75" s="8">
        <v>6</v>
      </c>
      <c r="J75" s="22">
        <f>IFERROR(IF(AND(G75&gt;0,M75&gt;0),IF($I$5&gt;0,G75*I75*M75*(1-$I$5),G75*I75*M75),0),0)</f>
        <v>0</v>
      </c>
      <c r="K75" s="5"/>
      <c r="L75" s="33" t="s">
        <v>277</v>
      </c>
      <c r="M75" s="12">
        <v>429</v>
      </c>
      <c r="N75" s="13">
        <v>416</v>
      </c>
      <c r="O75" s="13">
        <v>408</v>
      </c>
      <c r="P75" s="13">
        <v>403</v>
      </c>
      <c r="Q75" s="9"/>
    </row>
    <row r="76" spans="1:17" s="1" customFormat="1" ht="89.1" customHeight="1" x14ac:dyDescent="0.2">
      <c r="A76" s="5" t="s">
        <v>278</v>
      </c>
      <c r="B76" s="5" t="s">
        <v>227</v>
      </c>
      <c r="C76" s="6"/>
      <c r="D76" s="5" t="s">
        <v>279</v>
      </c>
      <c r="E76" s="5" t="s">
        <v>280</v>
      </c>
      <c r="F76" s="14" t="s">
        <v>33</v>
      </c>
      <c r="G76" s="7">
        <v>0</v>
      </c>
      <c r="H76" s="12">
        <v>429</v>
      </c>
      <c r="I76" s="8">
        <v>6</v>
      </c>
      <c r="J76" s="22">
        <f>IFERROR(IF(AND(G76&gt;0,M76&gt;0),IF($I$5&gt;0,G76*I76*M76*(1-$I$5),G76*I76*M76),0),0)</f>
        <v>0</v>
      </c>
      <c r="K76" s="5" t="s">
        <v>281</v>
      </c>
      <c r="L76" s="33" t="s">
        <v>282</v>
      </c>
      <c r="M76" s="12">
        <v>429</v>
      </c>
      <c r="N76" s="13">
        <v>416</v>
      </c>
      <c r="O76" s="13">
        <v>408</v>
      </c>
      <c r="P76" s="13">
        <v>403</v>
      </c>
      <c r="Q76" s="9"/>
    </row>
    <row r="77" spans="1:17" s="1" customFormat="1" ht="89.1" customHeight="1" x14ac:dyDescent="0.2">
      <c r="A77" s="5" t="s">
        <v>262</v>
      </c>
      <c r="B77" s="5" t="s">
        <v>227</v>
      </c>
      <c r="C77" s="6"/>
      <c r="D77" s="5" t="s">
        <v>283</v>
      </c>
      <c r="E77" s="5" t="s">
        <v>284</v>
      </c>
      <c r="F77" s="14" t="s">
        <v>33</v>
      </c>
      <c r="G77" s="7">
        <v>0</v>
      </c>
      <c r="H77" s="12">
        <v>429</v>
      </c>
      <c r="I77" s="8">
        <v>6</v>
      </c>
      <c r="J77" s="22">
        <f>IFERROR(IF(AND(G77&gt;0,M77&gt;0),IF($I$5&gt;0,G77*I77*M77*(1-$I$5),G77*I77*M77),0),0)</f>
        <v>0</v>
      </c>
      <c r="K77" s="5" t="s">
        <v>285</v>
      </c>
      <c r="L77" s="33" t="s">
        <v>286</v>
      </c>
      <c r="M77" s="12">
        <v>429</v>
      </c>
      <c r="N77" s="13">
        <v>416</v>
      </c>
      <c r="O77" s="13">
        <v>408</v>
      </c>
      <c r="P77" s="13">
        <v>403</v>
      </c>
      <c r="Q77" s="9"/>
    </row>
    <row r="78" spans="1:17" s="1" customFormat="1" ht="89.1" customHeight="1" x14ac:dyDescent="0.2">
      <c r="A78" s="5" t="s">
        <v>262</v>
      </c>
      <c r="B78" s="5" t="s">
        <v>227</v>
      </c>
      <c r="C78" s="6"/>
      <c r="D78" s="5" t="s">
        <v>287</v>
      </c>
      <c r="E78" s="5" t="s">
        <v>288</v>
      </c>
      <c r="F78" s="5" t="s">
        <v>46</v>
      </c>
      <c r="G78" s="7">
        <v>0</v>
      </c>
      <c r="H78" s="12">
        <v>429</v>
      </c>
      <c r="I78" s="8">
        <v>6</v>
      </c>
      <c r="J78" s="22">
        <f>IFERROR(IF(AND(G78&gt;0,M78&gt;0),IF($I$5&gt;0,G78*I78*M78*(1-$I$5),G78*I78*M78),0),0)</f>
        <v>0</v>
      </c>
      <c r="K78" s="5"/>
      <c r="L78" s="33" t="s">
        <v>289</v>
      </c>
      <c r="M78" s="12">
        <v>429</v>
      </c>
      <c r="N78" s="13">
        <v>416</v>
      </c>
      <c r="O78" s="13">
        <v>408</v>
      </c>
      <c r="P78" s="13">
        <v>403</v>
      </c>
      <c r="Q78" s="9"/>
    </row>
    <row r="79" spans="1:17" s="1" customFormat="1" ht="89.1" customHeight="1" x14ac:dyDescent="0.2">
      <c r="A79" s="5" t="s">
        <v>257</v>
      </c>
      <c r="B79" s="5" t="s">
        <v>56</v>
      </c>
      <c r="C79" s="6"/>
      <c r="D79" s="5" t="s">
        <v>290</v>
      </c>
      <c r="E79" s="5" t="s">
        <v>291</v>
      </c>
      <c r="F79" s="5" t="s">
        <v>46</v>
      </c>
      <c r="G79" s="7">
        <v>0</v>
      </c>
      <c r="H79" s="12">
        <v>462</v>
      </c>
      <c r="I79" s="8">
        <v>12</v>
      </c>
      <c r="J79" s="22">
        <f>IFERROR(IF(AND(G79&gt;0,M79&gt;0),IF($I$5&gt;0,G79*I79*M79*(1-$I$5),G79*I79*M79),0),0)</f>
        <v>0</v>
      </c>
      <c r="K79" s="5"/>
      <c r="L79" s="33" t="s">
        <v>292</v>
      </c>
      <c r="M79" s="12">
        <v>462</v>
      </c>
      <c r="N79" s="13">
        <v>448</v>
      </c>
      <c r="O79" s="13">
        <v>439</v>
      </c>
      <c r="P79" s="13">
        <v>434</v>
      </c>
      <c r="Q79" s="9"/>
    </row>
    <row r="80" spans="1:17" s="1" customFormat="1" ht="89.1" customHeight="1" x14ac:dyDescent="0.2">
      <c r="A80" s="5" t="s">
        <v>267</v>
      </c>
      <c r="B80" s="5" t="s">
        <v>227</v>
      </c>
      <c r="C80" s="6"/>
      <c r="D80" s="5" t="s">
        <v>293</v>
      </c>
      <c r="E80" s="5" t="s">
        <v>294</v>
      </c>
      <c r="F80" s="5" t="s">
        <v>46</v>
      </c>
      <c r="G80" s="7">
        <v>0</v>
      </c>
      <c r="H80" s="12">
        <v>574</v>
      </c>
      <c r="I80" s="8">
        <v>6</v>
      </c>
      <c r="J80" s="22">
        <f>IFERROR(IF(AND(G80&gt;0,M80&gt;0),IF($I$5&gt;0,G80*I80*M80*(1-$I$5),G80*I80*M80),0),0)</f>
        <v>0</v>
      </c>
      <c r="K80" s="5"/>
      <c r="L80" s="33" t="s">
        <v>295</v>
      </c>
      <c r="M80" s="12">
        <v>574</v>
      </c>
      <c r="N80" s="13">
        <v>557</v>
      </c>
      <c r="O80" s="13">
        <v>545</v>
      </c>
      <c r="P80" s="13">
        <v>540</v>
      </c>
      <c r="Q80" s="9"/>
    </row>
    <row r="81" spans="1:17" s="1" customFormat="1" ht="89.1" customHeight="1" x14ac:dyDescent="0.2">
      <c r="A81" s="5" t="s">
        <v>267</v>
      </c>
      <c r="B81" s="5" t="s">
        <v>227</v>
      </c>
      <c r="C81" s="6"/>
      <c r="D81" s="5" t="s">
        <v>296</v>
      </c>
      <c r="E81" s="5" t="s">
        <v>297</v>
      </c>
      <c r="F81" s="5" t="s">
        <v>46</v>
      </c>
      <c r="G81" s="7">
        <v>0</v>
      </c>
      <c r="H81" s="12">
        <v>574</v>
      </c>
      <c r="I81" s="8">
        <v>6</v>
      </c>
      <c r="J81" s="22">
        <f>IFERROR(IF(AND(G81&gt;0,M81&gt;0),IF($I$5&gt;0,G81*I81*M81*(1-$I$5),G81*I81*M81),0),0)</f>
        <v>0</v>
      </c>
      <c r="K81" s="5"/>
      <c r="L81" s="33" t="s">
        <v>298</v>
      </c>
      <c r="M81" s="12">
        <v>574</v>
      </c>
      <c r="N81" s="13">
        <v>557</v>
      </c>
      <c r="O81" s="13">
        <v>545</v>
      </c>
      <c r="P81" s="13">
        <v>540</v>
      </c>
      <c r="Q81" s="9"/>
    </row>
    <row r="82" spans="1:17" s="1" customFormat="1" ht="89.1" customHeight="1" x14ac:dyDescent="0.2">
      <c r="A82" s="5" t="s">
        <v>267</v>
      </c>
      <c r="B82" s="5" t="s">
        <v>227</v>
      </c>
      <c r="C82" s="6"/>
      <c r="D82" s="5" t="s">
        <v>299</v>
      </c>
      <c r="E82" s="5" t="s">
        <v>300</v>
      </c>
      <c r="F82" s="5" t="s">
        <v>46</v>
      </c>
      <c r="G82" s="7">
        <v>0</v>
      </c>
      <c r="H82" s="12">
        <v>574</v>
      </c>
      <c r="I82" s="8">
        <v>6</v>
      </c>
      <c r="J82" s="22">
        <f>IFERROR(IF(AND(G82&gt;0,M82&gt;0),IF($I$5&gt;0,G82*I82*M82*(1-$I$5),G82*I82*M82),0),0)</f>
        <v>0</v>
      </c>
      <c r="K82" s="5"/>
      <c r="L82" s="33" t="s">
        <v>301</v>
      </c>
      <c r="M82" s="12">
        <v>574</v>
      </c>
      <c r="N82" s="13">
        <v>557</v>
      </c>
      <c r="O82" s="13">
        <v>545</v>
      </c>
      <c r="P82" s="13">
        <v>540</v>
      </c>
      <c r="Q82" s="9"/>
    </row>
    <row r="83" spans="1:17" s="1" customFormat="1" ht="89.1" customHeight="1" x14ac:dyDescent="0.2">
      <c r="A83" s="5" t="s">
        <v>262</v>
      </c>
      <c r="B83" s="5" t="s">
        <v>223</v>
      </c>
      <c r="C83" s="6"/>
      <c r="D83" s="5" t="s">
        <v>302</v>
      </c>
      <c r="E83" s="5" t="s">
        <v>303</v>
      </c>
      <c r="F83" s="14" t="s">
        <v>71</v>
      </c>
      <c r="G83" s="7">
        <v>0</v>
      </c>
      <c r="H83" s="12">
        <v>83</v>
      </c>
      <c r="I83" s="8">
        <v>25</v>
      </c>
      <c r="J83" s="22">
        <f>IFERROR(IF(AND(G83&gt;0,M83&gt;0),IF($I$5&gt;0,G83*I83*M83*(1-$I$5),G83*I83*M83),0),0)</f>
        <v>0</v>
      </c>
      <c r="K83" s="5" t="s">
        <v>304</v>
      </c>
      <c r="L83" s="33" t="s">
        <v>305</v>
      </c>
      <c r="M83" s="12">
        <v>83</v>
      </c>
      <c r="N83" s="13">
        <v>81</v>
      </c>
      <c r="O83" s="13">
        <v>79</v>
      </c>
      <c r="P83" s="13">
        <v>78</v>
      </c>
      <c r="Q83" s="9"/>
    </row>
    <row r="84" spans="1:17" s="1" customFormat="1" ht="89.1" customHeight="1" x14ac:dyDescent="0.2">
      <c r="A84" s="5" t="s">
        <v>55</v>
      </c>
      <c r="B84" s="5" t="s">
        <v>218</v>
      </c>
      <c r="C84" s="6"/>
      <c r="D84" s="5" t="s">
        <v>306</v>
      </c>
      <c r="E84" s="5" t="s">
        <v>307</v>
      </c>
      <c r="F84" s="5" t="s">
        <v>46</v>
      </c>
      <c r="G84" s="7">
        <v>0</v>
      </c>
      <c r="H84" s="12">
        <v>519</v>
      </c>
      <c r="I84" s="8">
        <v>12</v>
      </c>
      <c r="J84" s="22">
        <f>IFERROR(IF(AND(G84&gt;0,M84&gt;0),IF($I$5&gt;0,G84*I84*M84*(1-$I$5),G84*I84*M84),0),0)</f>
        <v>0</v>
      </c>
      <c r="K84" s="5"/>
      <c r="L84" s="33" t="s">
        <v>308</v>
      </c>
      <c r="M84" s="12">
        <v>519</v>
      </c>
      <c r="N84" s="13">
        <v>503</v>
      </c>
      <c r="O84" s="13">
        <v>493</v>
      </c>
      <c r="P84" s="13">
        <v>488</v>
      </c>
      <c r="Q84" s="9"/>
    </row>
    <row r="85" spans="1:17" s="1" customFormat="1" ht="89.1" customHeight="1" x14ac:dyDescent="0.2">
      <c r="A85" s="5" t="s">
        <v>55</v>
      </c>
      <c r="B85" s="5" t="s">
        <v>218</v>
      </c>
      <c r="C85" s="6"/>
      <c r="D85" s="5" t="s">
        <v>309</v>
      </c>
      <c r="E85" s="5" t="s">
        <v>310</v>
      </c>
      <c r="F85" s="14" t="s">
        <v>71</v>
      </c>
      <c r="G85" s="7">
        <v>0</v>
      </c>
      <c r="H85" s="12">
        <v>324</v>
      </c>
      <c r="I85" s="8">
        <v>10</v>
      </c>
      <c r="J85" s="22">
        <f>IFERROR(IF(AND(G85&gt;0,M85&gt;0),IF($I$5&gt;0,G85*I85*M85*(1-$I$5),G85*I85*M85),0),0)</f>
        <v>0</v>
      </c>
      <c r="K85" s="5" t="s">
        <v>311</v>
      </c>
      <c r="L85" s="33" t="s">
        <v>312</v>
      </c>
      <c r="M85" s="12">
        <v>324</v>
      </c>
      <c r="N85" s="13">
        <v>314</v>
      </c>
      <c r="O85" s="13">
        <v>308</v>
      </c>
      <c r="P85" s="13">
        <v>305</v>
      </c>
      <c r="Q85" s="9"/>
    </row>
    <row r="86" spans="1:17" s="1" customFormat="1" ht="89.1" customHeight="1" x14ac:dyDescent="0.2">
      <c r="A86" s="5" t="s">
        <v>55</v>
      </c>
      <c r="B86" s="5" t="s">
        <v>218</v>
      </c>
      <c r="C86" s="6"/>
      <c r="D86" s="5" t="s">
        <v>313</v>
      </c>
      <c r="E86" s="5" t="s">
        <v>314</v>
      </c>
      <c r="F86" s="5" t="s">
        <v>46</v>
      </c>
      <c r="G86" s="7">
        <v>0</v>
      </c>
      <c r="H86" s="12">
        <v>324</v>
      </c>
      <c r="I86" s="8">
        <v>10</v>
      </c>
      <c r="J86" s="22">
        <f>IFERROR(IF(AND(G86&gt;0,M86&gt;0),IF($I$5&gt;0,G86*I86*M86*(1-$I$5),G86*I86*M86),0),0)</f>
        <v>0</v>
      </c>
      <c r="K86" s="5"/>
      <c r="L86" s="33" t="s">
        <v>315</v>
      </c>
      <c r="M86" s="12">
        <v>324</v>
      </c>
      <c r="N86" s="13">
        <v>314</v>
      </c>
      <c r="O86" s="13">
        <v>308</v>
      </c>
      <c r="P86" s="13">
        <v>305</v>
      </c>
      <c r="Q86" s="9"/>
    </row>
    <row r="87" spans="1:17" s="1" customFormat="1" ht="89.1" customHeight="1" x14ac:dyDescent="0.2">
      <c r="A87" s="5" t="s">
        <v>55</v>
      </c>
      <c r="B87" s="5" t="s">
        <v>218</v>
      </c>
      <c r="C87" s="6"/>
      <c r="D87" s="5" t="s">
        <v>316</v>
      </c>
      <c r="E87" s="5" t="s">
        <v>317</v>
      </c>
      <c r="F87" s="5" t="s">
        <v>46</v>
      </c>
      <c r="G87" s="7">
        <v>0</v>
      </c>
      <c r="H87" s="12">
        <v>60</v>
      </c>
      <c r="I87" s="8">
        <v>28</v>
      </c>
      <c r="J87" s="22">
        <f>IFERROR(IF(AND(G87&gt;0,M87&gt;0),IF($I$5&gt;0,G87*I87*M87*(1-$I$5),G87*I87*M87),0),0)</f>
        <v>0</v>
      </c>
      <c r="K87" s="5"/>
      <c r="L87" s="33" t="s">
        <v>318</v>
      </c>
      <c r="M87" s="12">
        <v>60</v>
      </c>
      <c r="N87" s="13">
        <v>58</v>
      </c>
      <c r="O87" s="13">
        <v>57</v>
      </c>
      <c r="P87" s="13">
        <v>56</v>
      </c>
      <c r="Q87" s="9"/>
    </row>
    <row r="88" spans="1:17" s="1" customFormat="1" ht="89.1" customHeight="1" x14ac:dyDescent="0.2">
      <c r="A88" s="5" t="s">
        <v>55</v>
      </c>
      <c r="B88" s="5" t="s">
        <v>218</v>
      </c>
      <c r="C88" s="6"/>
      <c r="D88" s="5" t="s">
        <v>319</v>
      </c>
      <c r="E88" s="5" t="s">
        <v>320</v>
      </c>
      <c r="F88" s="5" t="s">
        <v>46</v>
      </c>
      <c r="G88" s="7">
        <v>0</v>
      </c>
      <c r="H88" s="12">
        <v>387</v>
      </c>
      <c r="I88" s="8">
        <v>20</v>
      </c>
      <c r="J88" s="22">
        <f>IFERROR(IF(AND(G88&gt;0,M88&gt;0),IF($I$5&gt;0,G88*I88*M88*(1-$I$5),G88*I88*M88),0),0)</f>
        <v>0</v>
      </c>
      <c r="K88" s="5"/>
      <c r="L88" s="33" t="s">
        <v>321</v>
      </c>
      <c r="M88" s="12">
        <v>387</v>
      </c>
      <c r="N88" s="13">
        <v>375</v>
      </c>
      <c r="O88" s="13">
        <v>368</v>
      </c>
      <c r="P88" s="13">
        <v>364</v>
      </c>
      <c r="Q88" s="9"/>
    </row>
    <row r="89" spans="1:17" s="1" customFormat="1" ht="89.1" customHeight="1" x14ac:dyDescent="0.2">
      <c r="A89" s="5" t="s">
        <v>55</v>
      </c>
      <c r="B89" s="5" t="s">
        <v>218</v>
      </c>
      <c r="C89" s="6"/>
      <c r="D89" s="5" t="s">
        <v>322</v>
      </c>
      <c r="E89" s="5" t="s">
        <v>323</v>
      </c>
      <c r="F89" s="5" t="s">
        <v>46</v>
      </c>
      <c r="G89" s="7">
        <v>0</v>
      </c>
      <c r="H89" s="12">
        <v>89</v>
      </c>
      <c r="I89" s="8">
        <v>30</v>
      </c>
      <c r="J89" s="22">
        <f>IFERROR(IF(AND(G89&gt;0,M89&gt;0),IF($I$5&gt;0,G89*I89*M89*(1-$I$5),G89*I89*M89),0),0)</f>
        <v>0</v>
      </c>
      <c r="K89" s="5"/>
      <c r="L89" s="33" t="s">
        <v>324</v>
      </c>
      <c r="M89" s="12">
        <v>89</v>
      </c>
      <c r="N89" s="13">
        <v>86</v>
      </c>
      <c r="O89" s="13">
        <v>85</v>
      </c>
      <c r="P89" s="13">
        <v>84</v>
      </c>
      <c r="Q89" s="9"/>
    </row>
    <row r="90" spans="1:17" s="1" customFormat="1" ht="89.1" customHeight="1" x14ac:dyDescent="0.2">
      <c r="A90" s="5" t="s">
        <v>55</v>
      </c>
      <c r="B90" s="5" t="s">
        <v>325</v>
      </c>
      <c r="C90" s="6"/>
      <c r="D90" s="5" t="s">
        <v>326</v>
      </c>
      <c r="E90" s="5" t="s">
        <v>327</v>
      </c>
      <c r="F90" s="5" t="s">
        <v>46</v>
      </c>
      <c r="G90" s="7">
        <v>0</v>
      </c>
      <c r="H90" s="12">
        <v>95</v>
      </c>
      <c r="I90" s="8">
        <v>24</v>
      </c>
      <c r="J90" s="22">
        <f>IFERROR(IF(AND(G90&gt;0,M90&gt;0),IF($I$5&gt;0,G90*I90*M90*(1-$I$5),G90*I90*M90),0),0)</f>
        <v>0</v>
      </c>
      <c r="K90" s="5"/>
      <c r="L90" s="33" t="s">
        <v>328</v>
      </c>
      <c r="M90" s="12">
        <v>95</v>
      </c>
      <c r="N90" s="13">
        <v>92</v>
      </c>
      <c r="O90" s="13">
        <v>90</v>
      </c>
      <c r="P90" s="13">
        <v>89</v>
      </c>
      <c r="Q90" s="9"/>
    </row>
    <row r="91" spans="1:17" s="1" customFormat="1" ht="89.1" customHeight="1" x14ac:dyDescent="0.2">
      <c r="A91" s="5" t="s">
        <v>175</v>
      </c>
      <c r="B91" s="5" t="s">
        <v>176</v>
      </c>
      <c r="C91" s="6"/>
      <c r="D91" s="5" t="s">
        <v>329</v>
      </c>
      <c r="E91" s="5" t="s">
        <v>330</v>
      </c>
      <c r="F91" s="5" t="s">
        <v>46</v>
      </c>
      <c r="G91" s="7">
        <v>0</v>
      </c>
      <c r="H91" s="12">
        <v>34</v>
      </c>
      <c r="I91" s="8">
        <v>24</v>
      </c>
      <c r="J91" s="22">
        <f>IFERROR(IF(AND(G91&gt;0,M91&gt;0),IF($I$5&gt;0,G91*I91*M91*(1-$I$5),G91*I91*M91),0),0)</f>
        <v>0</v>
      </c>
      <c r="K91" s="5"/>
      <c r="L91" s="33" t="s">
        <v>331</v>
      </c>
      <c r="M91" s="12">
        <v>34</v>
      </c>
      <c r="N91" s="13">
        <v>33</v>
      </c>
      <c r="O91" s="13">
        <v>32</v>
      </c>
      <c r="P91" s="13">
        <v>32</v>
      </c>
      <c r="Q91" s="9"/>
    </row>
    <row r="92" spans="1:17" s="1" customFormat="1" ht="89.1" customHeight="1" x14ac:dyDescent="0.2">
      <c r="A92" s="5" t="s">
        <v>175</v>
      </c>
      <c r="B92" s="5" t="s">
        <v>176</v>
      </c>
      <c r="C92" s="6"/>
      <c r="D92" s="5" t="s">
        <v>332</v>
      </c>
      <c r="E92" s="5" t="s">
        <v>333</v>
      </c>
      <c r="F92" s="14" t="s">
        <v>33</v>
      </c>
      <c r="G92" s="7">
        <v>0</v>
      </c>
      <c r="H92" s="12">
        <v>49</v>
      </c>
      <c r="I92" s="8">
        <v>12</v>
      </c>
      <c r="J92" s="22">
        <f>IFERROR(IF(AND(G92&gt;0,M92&gt;0),IF($I$5&gt;0,G92*I92*M92*(1-$I$5),G92*I92*M92),0),0)</f>
        <v>0</v>
      </c>
      <c r="K92" s="5" t="s">
        <v>334</v>
      </c>
      <c r="L92" s="33" t="s">
        <v>335</v>
      </c>
      <c r="M92" s="12">
        <v>49</v>
      </c>
      <c r="N92" s="13">
        <v>48</v>
      </c>
      <c r="O92" s="13">
        <v>47</v>
      </c>
      <c r="P92" s="13">
        <v>46</v>
      </c>
      <c r="Q92" s="9"/>
    </row>
    <row r="93" spans="1:17" s="1" customFormat="1" ht="89.1" customHeight="1" x14ac:dyDescent="0.2">
      <c r="A93" s="5" t="s">
        <v>175</v>
      </c>
      <c r="B93" s="5" t="s">
        <v>176</v>
      </c>
      <c r="C93" s="6"/>
      <c r="D93" s="5" t="s">
        <v>336</v>
      </c>
      <c r="E93" s="5" t="s">
        <v>337</v>
      </c>
      <c r="F93" s="5" t="s">
        <v>46</v>
      </c>
      <c r="G93" s="7">
        <v>0</v>
      </c>
      <c r="H93" s="12">
        <v>66</v>
      </c>
      <c r="I93" s="8">
        <v>24</v>
      </c>
      <c r="J93" s="22">
        <f>IFERROR(IF(AND(G93&gt;0,M93&gt;0),IF($I$5&gt;0,G93*I93*M93*(1-$I$5),G93*I93*M93),0),0)</f>
        <v>0</v>
      </c>
      <c r="K93" s="5"/>
      <c r="L93" s="33" t="s">
        <v>338</v>
      </c>
      <c r="M93" s="12">
        <v>66</v>
      </c>
      <c r="N93" s="13">
        <v>64</v>
      </c>
      <c r="O93" s="13">
        <v>63</v>
      </c>
      <c r="P93" s="13">
        <v>62</v>
      </c>
      <c r="Q93" s="9"/>
    </row>
    <row r="94" spans="1:17" s="1" customFormat="1" ht="89.1" customHeight="1" x14ac:dyDescent="0.2">
      <c r="A94" s="5" t="s">
        <v>175</v>
      </c>
      <c r="B94" s="5" t="s">
        <v>238</v>
      </c>
      <c r="C94" s="6"/>
      <c r="D94" s="5" t="s">
        <v>339</v>
      </c>
      <c r="E94" s="5" t="s">
        <v>340</v>
      </c>
      <c r="F94" s="14" t="s">
        <v>33</v>
      </c>
      <c r="G94" s="7">
        <v>0</v>
      </c>
      <c r="H94" s="12">
        <v>40</v>
      </c>
      <c r="I94" s="8">
        <v>24</v>
      </c>
      <c r="J94" s="22">
        <f>IFERROR(IF(AND(G94&gt;0,M94&gt;0),IF($I$5&gt;0,G94*I94*M94*(1-$I$5),G94*I94*M94),0),0)</f>
        <v>0</v>
      </c>
      <c r="K94" s="5" t="s">
        <v>341</v>
      </c>
      <c r="L94" s="33" t="s">
        <v>342</v>
      </c>
      <c r="M94" s="12">
        <v>40</v>
      </c>
      <c r="N94" s="13">
        <v>39</v>
      </c>
      <c r="O94" s="13">
        <v>38</v>
      </c>
      <c r="P94" s="13">
        <v>38</v>
      </c>
      <c r="Q94" s="9"/>
    </row>
    <row r="95" spans="1:17" s="1" customFormat="1" ht="89.1" customHeight="1" x14ac:dyDescent="0.2">
      <c r="A95" s="5" t="s">
        <v>175</v>
      </c>
      <c r="B95" s="5" t="s">
        <v>343</v>
      </c>
      <c r="C95" s="6"/>
      <c r="D95" s="5" t="s">
        <v>344</v>
      </c>
      <c r="E95" s="5" t="s">
        <v>345</v>
      </c>
      <c r="F95" s="14" t="s">
        <v>33</v>
      </c>
      <c r="G95" s="7">
        <v>0</v>
      </c>
      <c r="H95" s="12">
        <v>19</v>
      </c>
      <c r="I95" s="8">
        <v>24</v>
      </c>
      <c r="J95" s="22">
        <f>IFERROR(IF(AND(G95&gt;0,M95&gt;0),IF($I$5&gt;0,G95*I95*M95*(1-$I$5),G95*I95*M95),0),0)</f>
        <v>0</v>
      </c>
      <c r="K95" s="5" t="s">
        <v>346</v>
      </c>
      <c r="L95" s="33" t="s">
        <v>347</v>
      </c>
      <c r="M95" s="12">
        <v>19</v>
      </c>
      <c r="N95" s="13">
        <v>18</v>
      </c>
      <c r="O95" s="13">
        <v>18</v>
      </c>
      <c r="P95" s="13">
        <v>18</v>
      </c>
      <c r="Q95" s="9"/>
    </row>
    <row r="96" spans="1:17" s="1" customFormat="1" ht="89.1" customHeight="1" x14ac:dyDescent="0.2">
      <c r="A96" s="5" t="s">
        <v>175</v>
      </c>
      <c r="B96" s="5" t="s">
        <v>343</v>
      </c>
      <c r="C96" s="6"/>
      <c r="D96" s="5" t="s">
        <v>348</v>
      </c>
      <c r="E96" s="5" t="s">
        <v>349</v>
      </c>
      <c r="F96" s="14" t="s">
        <v>33</v>
      </c>
      <c r="G96" s="7">
        <v>0</v>
      </c>
      <c r="H96" s="12">
        <v>35</v>
      </c>
      <c r="I96" s="8">
        <v>24</v>
      </c>
      <c r="J96" s="22">
        <f>IFERROR(IF(AND(G96&gt;0,M96&gt;0),IF($I$5&gt;0,G96*I96*M96*(1-$I$5),G96*I96*M96),0),0)</f>
        <v>0</v>
      </c>
      <c r="K96" s="5" t="s">
        <v>350</v>
      </c>
      <c r="L96" s="33" t="s">
        <v>351</v>
      </c>
      <c r="M96" s="12">
        <v>35</v>
      </c>
      <c r="N96" s="13">
        <v>34</v>
      </c>
      <c r="O96" s="13">
        <v>33</v>
      </c>
      <c r="P96" s="13">
        <v>33</v>
      </c>
      <c r="Q96" s="9"/>
    </row>
    <row r="97" spans="1:17" s="1" customFormat="1" ht="89.1" customHeight="1" x14ac:dyDescent="0.2">
      <c r="A97" s="5" t="s">
        <v>175</v>
      </c>
      <c r="B97" s="5" t="s">
        <v>343</v>
      </c>
      <c r="C97" s="6"/>
      <c r="D97" s="5" t="s">
        <v>352</v>
      </c>
      <c r="E97" s="5" t="s">
        <v>353</v>
      </c>
      <c r="F97" s="14" t="s">
        <v>33</v>
      </c>
      <c r="G97" s="7">
        <v>0</v>
      </c>
      <c r="H97" s="12">
        <v>35</v>
      </c>
      <c r="I97" s="8">
        <v>24</v>
      </c>
      <c r="J97" s="22">
        <f>IFERROR(IF(AND(G97&gt;0,M97&gt;0),IF($I$5&gt;0,G97*I97*M97*(1-$I$5),G97*I97*M97),0),0)</f>
        <v>0</v>
      </c>
      <c r="K97" s="5" t="s">
        <v>354</v>
      </c>
      <c r="L97" s="33" t="s">
        <v>355</v>
      </c>
      <c r="M97" s="12">
        <v>35</v>
      </c>
      <c r="N97" s="13">
        <v>34</v>
      </c>
      <c r="O97" s="13">
        <v>33</v>
      </c>
      <c r="P97" s="13">
        <v>33</v>
      </c>
      <c r="Q97" s="9"/>
    </row>
    <row r="98" spans="1:17" s="1" customFormat="1" ht="89.1" customHeight="1" x14ac:dyDescent="0.2">
      <c r="A98" s="5" t="s">
        <v>175</v>
      </c>
      <c r="B98" s="5" t="s">
        <v>356</v>
      </c>
      <c r="C98" s="6"/>
      <c r="D98" s="5" t="s">
        <v>357</v>
      </c>
      <c r="E98" s="5" t="s">
        <v>358</v>
      </c>
      <c r="F98" s="5" t="s">
        <v>46</v>
      </c>
      <c r="G98" s="7">
        <v>0</v>
      </c>
      <c r="H98" s="12">
        <v>29</v>
      </c>
      <c r="I98" s="8">
        <v>24</v>
      </c>
      <c r="J98" s="22">
        <f>IFERROR(IF(AND(G98&gt;0,M98&gt;0),IF($I$5&gt;0,G98*I98*M98*(1-$I$5),G98*I98*M98),0),0)</f>
        <v>0</v>
      </c>
      <c r="K98" s="5"/>
      <c r="L98" s="33" t="s">
        <v>359</v>
      </c>
      <c r="M98" s="12">
        <v>29</v>
      </c>
      <c r="N98" s="13">
        <v>28</v>
      </c>
      <c r="O98" s="13">
        <v>28</v>
      </c>
      <c r="P98" s="13">
        <v>27</v>
      </c>
      <c r="Q98" s="9"/>
    </row>
    <row r="99" spans="1:17" s="1" customFormat="1" ht="89.1" customHeight="1" x14ac:dyDescent="0.2">
      <c r="A99" s="5" t="s">
        <v>175</v>
      </c>
      <c r="B99" s="5" t="s">
        <v>356</v>
      </c>
      <c r="C99" s="6"/>
      <c r="D99" s="5" t="s">
        <v>360</v>
      </c>
      <c r="E99" s="5" t="s">
        <v>361</v>
      </c>
      <c r="F99" s="5" t="s">
        <v>46</v>
      </c>
      <c r="G99" s="7">
        <v>0</v>
      </c>
      <c r="H99" s="12">
        <v>36</v>
      </c>
      <c r="I99" s="8">
        <v>24</v>
      </c>
      <c r="J99" s="22">
        <f>IFERROR(IF(AND(G99&gt;0,M99&gt;0),IF($I$5&gt;0,G99*I99*M99*(1-$I$5),G99*I99*M99),0),0)</f>
        <v>0</v>
      </c>
      <c r="K99" s="5"/>
      <c r="L99" s="33" t="s">
        <v>362</v>
      </c>
      <c r="M99" s="12">
        <v>36</v>
      </c>
      <c r="N99" s="13">
        <v>35</v>
      </c>
      <c r="O99" s="13">
        <v>34</v>
      </c>
      <c r="P99" s="13">
        <v>34</v>
      </c>
      <c r="Q99" s="9"/>
    </row>
    <row r="100" spans="1:17" s="1" customFormat="1" ht="89.1" customHeight="1" x14ac:dyDescent="0.2">
      <c r="A100" s="5" t="s">
        <v>175</v>
      </c>
      <c r="B100" s="5" t="s">
        <v>356</v>
      </c>
      <c r="C100" s="6"/>
      <c r="D100" s="5" t="s">
        <v>363</v>
      </c>
      <c r="E100" s="5" t="s">
        <v>364</v>
      </c>
      <c r="F100" s="14" t="s">
        <v>33</v>
      </c>
      <c r="G100" s="7">
        <v>0</v>
      </c>
      <c r="H100" s="12">
        <v>30</v>
      </c>
      <c r="I100" s="8">
        <v>24</v>
      </c>
      <c r="J100" s="22">
        <f>IFERROR(IF(AND(G100&gt;0,M100&gt;0),IF($I$5&gt;0,G100*I100*M100*(1-$I$5),G100*I100*M100),0),0)</f>
        <v>0</v>
      </c>
      <c r="K100" s="5" t="s">
        <v>365</v>
      </c>
      <c r="L100" s="33" t="s">
        <v>366</v>
      </c>
      <c r="M100" s="12">
        <v>30</v>
      </c>
      <c r="N100" s="13">
        <v>29</v>
      </c>
      <c r="O100" s="13">
        <v>29</v>
      </c>
      <c r="P100" s="13">
        <v>28</v>
      </c>
      <c r="Q100" s="9"/>
    </row>
    <row r="101" spans="1:17" s="1" customFormat="1" ht="89.1" customHeight="1" x14ac:dyDescent="0.2">
      <c r="A101" s="5" t="s">
        <v>175</v>
      </c>
      <c r="B101" s="5" t="s">
        <v>356</v>
      </c>
      <c r="C101" s="6"/>
      <c r="D101" s="5" t="s">
        <v>367</v>
      </c>
      <c r="E101" s="5" t="s">
        <v>368</v>
      </c>
      <c r="F101" s="14" t="s">
        <v>33</v>
      </c>
      <c r="G101" s="7">
        <v>0</v>
      </c>
      <c r="H101" s="12">
        <v>29</v>
      </c>
      <c r="I101" s="8">
        <v>12</v>
      </c>
      <c r="J101" s="22">
        <f>IFERROR(IF(AND(G101&gt;0,M101&gt;0),IF($I$5&gt;0,G101*I101*M101*(1-$I$5),G101*I101*M101),0),0)</f>
        <v>0</v>
      </c>
      <c r="K101" s="5" t="s">
        <v>369</v>
      </c>
      <c r="L101" s="33" t="s">
        <v>370</v>
      </c>
      <c r="M101" s="12">
        <v>29</v>
      </c>
      <c r="N101" s="13">
        <v>28</v>
      </c>
      <c r="O101" s="13">
        <v>28</v>
      </c>
      <c r="P101" s="13">
        <v>27</v>
      </c>
      <c r="Q101" s="9"/>
    </row>
    <row r="102" spans="1:17" s="1" customFormat="1" ht="89.1" customHeight="1" x14ac:dyDescent="0.2">
      <c r="A102" s="5" t="s">
        <v>175</v>
      </c>
      <c r="B102" s="5" t="s">
        <v>356</v>
      </c>
      <c r="C102" s="6"/>
      <c r="D102" s="5" t="s">
        <v>371</v>
      </c>
      <c r="E102" s="5" t="s">
        <v>372</v>
      </c>
      <c r="F102" s="14" t="s">
        <v>33</v>
      </c>
      <c r="G102" s="7">
        <v>0</v>
      </c>
      <c r="H102" s="12">
        <v>36</v>
      </c>
      <c r="I102" s="8">
        <v>24</v>
      </c>
      <c r="J102" s="22">
        <f>IFERROR(IF(AND(G102&gt;0,M102&gt;0),IF($I$5&gt;0,G102*I102*M102*(1-$I$5),G102*I102*M102),0),0)</f>
        <v>0</v>
      </c>
      <c r="K102" s="5" t="s">
        <v>373</v>
      </c>
      <c r="L102" s="33" t="s">
        <v>374</v>
      </c>
      <c r="M102" s="12">
        <v>36</v>
      </c>
      <c r="N102" s="13">
        <v>35</v>
      </c>
      <c r="O102" s="13">
        <v>34</v>
      </c>
      <c r="P102" s="13">
        <v>34</v>
      </c>
      <c r="Q102" s="9"/>
    </row>
    <row r="103" spans="1:17" s="1" customFormat="1" ht="89.1" customHeight="1" x14ac:dyDescent="0.2">
      <c r="A103" s="5" t="s">
        <v>175</v>
      </c>
      <c r="B103" s="5" t="s">
        <v>356</v>
      </c>
      <c r="C103" s="6"/>
      <c r="D103" s="5" t="s">
        <v>375</v>
      </c>
      <c r="E103" s="5" t="s">
        <v>376</v>
      </c>
      <c r="F103" s="14" t="s">
        <v>33</v>
      </c>
      <c r="G103" s="7">
        <v>0</v>
      </c>
      <c r="H103" s="12">
        <v>49</v>
      </c>
      <c r="I103" s="8">
        <v>12</v>
      </c>
      <c r="J103" s="22">
        <f>IFERROR(IF(AND(G103&gt;0,M103&gt;0),IF($I$5&gt;0,G103*I103*M103*(1-$I$5),G103*I103*M103),0),0)</f>
        <v>0</v>
      </c>
      <c r="K103" s="5" t="s">
        <v>377</v>
      </c>
      <c r="L103" s="33" t="s">
        <v>378</v>
      </c>
      <c r="M103" s="12">
        <v>49</v>
      </c>
      <c r="N103" s="13">
        <v>48</v>
      </c>
      <c r="O103" s="13">
        <v>47</v>
      </c>
      <c r="P103" s="13">
        <v>46</v>
      </c>
      <c r="Q103" s="9"/>
    </row>
    <row r="104" spans="1:17" s="1" customFormat="1" ht="89.1" customHeight="1" x14ac:dyDescent="0.2">
      <c r="A104" s="5" t="s">
        <v>175</v>
      </c>
      <c r="B104" s="5" t="s">
        <v>356</v>
      </c>
      <c r="C104" s="6"/>
      <c r="D104" s="5" t="s">
        <v>379</v>
      </c>
      <c r="E104" s="5" t="s">
        <v>380</v>
      </c>
      <c r="F104" s="14" t="s">
        <v>33</v>
      </c>
      <c r="G104" s="7">
        <v>0</v>
      </c>
      <c r="H104" s="12">
        <v>49</v>
      </c>
      <c r="I104" s="8">
        <v>12</v>
      </c>
      <c r="J104" s="22">
        <f>IFERROR(IF(AND(G104&gt;0,M104&gt;0),IF($I$5&gt;0,G104*I104*M104*(1-$I$5),G104*I104*M104),0),0)</f>
        <v>0</v>
      </c>
      <c r="K104" s="5" t="s">
        <v>381</v>
      </c>
      <c r="L104" s="33" t="s">
        <v>382</v>
      </c>
      <c r="M104" s="12">
        <v>49</v>
      </c>
      <c r="N104" s="13">
        <v>48</v>
      </c>
      <c r="O104" s="13">
        <v>47</v>
      </c>
      <c r="P104" s="13">
        <v>46</v>
      </c>
      <c r="Q104" s="9"/>
    </row>
    <row r="105" spans="1:17" s="1" customFormat="1" ht="89.1" customHeight="1" x14ac:dyDescent="0.2">
      <c r="A105" s="5" t="s">
        <v>175</v>
      </c>
      <c r="B105" s="5" t="s">
        <v>383</v>
      </c>
      <c r="C105" s="6"/>
      <c r="D105" s="5" t="s">
        <v>384</v>
      </c>
      <c r="E105" s="5" t="s">
        <v>385</v>
      </c>
      <c r="F105" s="14" t="s">
        <v>33</v>
      </c>
      <c r="G105" s="7">
        <v>0</v>
      </c>
      <c r="H105" s="12">
        <v>15</v>
      </c>
      <c r="I105" s="8">
        <v>36</v>
      </c>
      <c r="J105" s="22">
        <f>IFERROR(IF(AND(G105&gt;0,M105&gt;0),IF($I$5&gt;0,G105*I105*M105*(1-$I$5),G105*I105*M105),0),0)</f>
        <v>0</v>
      </c>
      <c r="K105" s="5" t="s">
        <v>386</v>
      </c>
      <c r="L105" s="33" t="s">
        <v>387</v>
      </c>
      <c r="M105" s="12">
        <v>15</v>
      </c>
      <c r="N105" s="13">
        <v>15</v>
      </c>
      <c r="O105" s="13">
        <v>14</v>
      </c>
      <c r="P105" s="13">
        <v>14</v>
      </c>
      <c r="Q105" s="9"/>
    </row>
    <row r="106" spans="1:17" s="1" customFormat="1" ht="89.1" customHeight="1" x14ac:dyDescent="0.2">
      <c r="A106" s="5" t="s">
        <v>175</v>
      </c>
      <c r="B106" s="5" t="s">
        <v>56</v>
      </c>
      <c r="C106" s="6"/>
      <c r="D106" s="5" t="s">
        <v>388</v>
      </c>
      <c r="E106" s="5" t="s">
        <v>389</v>
      </c>
      <c r="F106" s="14" t="s">
        <v>33</v>
      </c>
      <c r="G106" s="7">
        <v>0</v>
      </c>
      <c r="H106" s="12">
        <v>51</v>
      </c>
      <c r="I106" s="8">
        <v>24</v>
      </c>
      <c r="J106" s="22">
        <f>IFERROR(IF(AND(G106&gt;0,M106&gt;0),IF($I$5&gt;0,G106*I106*M106*(1-$I$5),G106*I106*M106),0),0)</f>
        <v>0</v>
      </c>
      <c r="K106" s="5" t="s">
        <v>390</v>
      </c>
      <c r="L106" s="33" t="s">
        <v>391</v>
      </c>
      <c r="M106" s="12">
        <v>51</v>
      </c>
      <c r="N106" s="13">
        <v>49</v>
      </c>
      <c r="O106" s="13">
        <v>48</v>
      </c>
      <c r="P106" s="13">
        <v>48</v>
      </c>
      <c r="Q106" s="9"/>
    </row>
    <row r="107" spans="1:17" s="1" customFormat="1" ht="89.1" customHeight="1" x14ac:dyDescent="0.2">
      <c r="A107" s="5" t="s">
        <v>175</v>
      </c>
      <c r="B107" s="5" t="s">
        <v>392</v>
      </c>
      <c r="C107" s="6"/>
      <c r="D107" s="5" t="s">
        <v>393</v>
      </c>
      <c r="E107" s="5" t="s">
        <v>394</v>
      </c>
      <c r="F107" s="14" t="s">
        <v>33</v>
      </c>
      <c r="G107" s="7">
        <v>0</v>
      </c>
      <c r="H107" s="12">
        <v>39</v>
      </c>
      <c r="I107" s="8">
        <v>20</v>
      </c>
      <c r="J107" s="22">
        <f>IFERROR(IF(AND(G107&gt;0,M107&gt;0),IF($I$5&gt;0,G107*I107*M107*(1-$I$5),G107*I107*M107),0),0)</f>
        <v>0</v>
      </c>
      <c r="K107" s="5" t="s">
        <v>395</v>
      </c>
      <c r="L107" s="33" t="s">
        <v>396</v>
      </c>
      <c r="M107" s="12">
        <v>39</v>
      </c>
      <c r="N107" s="13">
        <v>38</v>
      </c>
      <c r="O107" s="13">
        <v>37</v>
      </c>
      <c r="P107" s="13">
        <v>37</v>
      </c>
      <c r="Q107" s="9"/>
    </row>
    <row r="108" spans="1:17" s="1" customFormat="1" ht="89.1" customHeight="1" x14ac:dyDescent="0.2">
      <c r="A108" s="5" t="s">
        <v>175</v>
      </c>
      <c r="B108" s="5" t="s">
        <v>392</v>
      </c>
      <c r="C108" s="6"/>
      <c r="D108" s="5" t="s">
        <v>397</v>
      </c>
      <c r="E108" s="5" t="s">
        <v>398</v>
      </c>
      <c r="F108" s="14" t="s">
        <v>33</v>
      </c>
      <c r="G108" s="7">
        <v>0</v>
      </c>
      <c r="H108" s="12">
        <v>39</v>
      </c>
      <c r="I108" s="8">
        <v>20</v>
      </c>
      <c r="J108" s="22">
        <f>IFERROR(IF(AND(G108&gt;0,M108&gt;0),IF($I$5&gt;0,G108*I108*M108*(1-$I$5),G108*I108*M108),0),0)</f>
        <v>0</v>
      </c>
      <c r="K108" s="5" t="s">
        <v>241</v>
      </c>
      <c r="L108" s="33" t="s">
        <v>399</v>
      </c>
      <c r="M108" s="12">
        <v>39</v>
      </c>
      <c r="N108" s="13">
        <v>38</v>
      </c>
      <c r="O108" s="13">
        <v>37</v>
      </c>
      <c r="P108" s="13">
        <v>37</v>
      </c>
      <c r="Q108" s="9"/>
    </row>
    <row r="109" spans="1:17" s="1" customFormat="1" ht="89.1" customHeight="1" x14ac:dyDescent="0.2">
      <c r="A109" s="5" t="s">
        <v>175</v>
      </c>
      <c r="B109" s="5" t="s">
        <v>392</v>
      </c>
      <c r="C109" s="6"/>
      <c r="D109" s="5" t="s">
        <v>400</v>
      </c>
      <c r="E109" s="5" t="s">
        <v>401</v>
      </c>
      <c r="F109" s="14" t="s">
        <v>33</v>
      </c>
      <c r="G109" s="7">
        <v>0</v>
      </c>
      <c r="H109" s="12">
        <v>39</v>
      </c>
      <c r="I109" s="8">
        <v>20</v>
      </c>
      <c r="J109" s="22">
        <f>IFERROR(IF(AND(G109&gt;0,M109&gt;0),IF($I$5&gt;0,G109*I109*M109*(1-$I$5),G109*I109*M109),0),0)</f>
        <v>0</v>
      </c>
      <c r="K109" s="5" t="s">
        <v>402</v>
      </c>
      <c r="L109" s="33" t="s">
        <v>403</v>
      </c>
      <c r="M109" s="12">
        <v>39</v>
      </c>
      <c r="N109" s="13">
        <v>38</v>
      </c>
      <c r="O109" s="13">
        <v>37</v>
      </c>
      <c r="P109" s="13">
        <v>37</v>
      </c>
      <c r="Q109" s="9"/>
    </row>
    <row r="110" spans="1:17" s="1" customFormat="1" ht="89.1" customHeight="1" x14ac:dyDescent="0.2">
      <c r="A110" s="5" t="s">
        <v>175</v>
      </c>
      <c r="B110" s="5" t="s">
        <v>392</v>
      </c>
      <c r="C110" s="6"/>
      <c r="D110" s="5" t="s">
        <v>404</v>
      </c>
      <c r="E110" s="5" t="s">
        <v>405</v>
      </c>
      <c r="F110" s="14" t="s">
        <v>33</v>
      </c>
      <c r="G110" s="7">
        <v>0</v>
      </c>
      <c r="H110" s="12">
        <v>39</v>
      </c>
      <c r="I110" s="8">
        <v>20</v>
      </c>
      <c r="J110" s="22">
        <f>IFERROR(IF(AND(G110&gt;0,M110&gt;0),IF($I$5&gt;0,G110*I110*M110*(1-$I$5),G110*I110*M110),0),0)</f>
        <v>0</v>
      </c>
      <c r="K110" s="5" t="s">
        <v>406</v>
      </c>
      <c r="L110" s="33" t="s">
        <v>407</v>
      </c>
      <c r="M110" s="12">
        <v>39</v>
      </c>
      <c r="N110" s="13">
        <v>38</v>
      </c>
      <c r="O110" s="13">
        <v>37</v>
      </c>
      <c r="P110" s="13">
        <v>37</v>
      </c>
      <c r="Q110" s="9"/>
    </row>
    <row r="111" spans="1:17" s="1" customFormat="1" ht="89.1" customHeight="1" x14ac:dyDescent="0.2">
      <c r="A111" s="5" t="s">
        <v>175</v>
      </c>
      <c r="B111" s="5" t="s">
        <v>408</v>
      </c>
      <c r="C111" s="6"/>
      <c r="D111" s="5" t="s">
        <v>409</v>
      </c>
      <c r="E111" s="5" t="s">
        <v>410</v>
      </c>
      <c r="F111" s="14" t="s">
        <v>33</v>
      </c>
      <c r="G111" s="7">
        <v>0</v>
      </c>
      <c r="H111" s="12">
        <v>59</v>
      </c>
      <c r="I111" s="8">
        <v>24</v>
      </c>
      <c r="J111" s="22">
        <f>IFERROR(IF(AND(G111&gt;0,M111&gt;0),IF($I$5&gt;0,G111*I111*M111*(1-$I$5),G111*I111*M111),0),0)</f>
        <v>0</v>
      </c>
      <c r="K111" s="5" t="s">
        <v>411</v>
      </c>
      <c r="L111" s="33" t="s">
        <v>412</v>
      </c>
      <c r="M111" s="12">
        <v>59</v>
      </c>
      <c r="N111" s="13">
        <v>57</v>
      </c>
      <c r="O111" s="13">
        <v>56</v>
      </c>
      <c r="P111" s="13">
        <v>55</v>
      </c>
      <c r="Q111" s="9"/>
    </row>
    <row r="112" spans="1:17" s="1" customFormat="1" ht="89.1" customHeight="1" x14ac:dyDescent="0.2">
      <c r="A112" s="5" t="s">
        <v>175</v>
      </c>
      <c r="B112" s="5" t="s">
        <v>408</v>
      </c>
      <c r="C112" s="6"/>
      <c r="D112" s="5" t="s">
        <v>413</v>
      </c>
      <c r="E112" s="5" t="s">
        <v>414</v>
      </c>
      <c r="F112" s="14" t="s">
        <v>33</v>
      </c>
      <c r="G112" s="7">
        <v>0</v>
      </c>
      <c r="H112" s="12">
        <v>59</v>
      </c>
      <c r="I112" s="8">
        <v>24</v>
      </c>
      <c r="J112" s="22">
        <f>IFERROR(IF(AND(G112&gt;0,M112&gt;0),IF($I$5&gt;0,G112*I112*M112*(1-$I$5),G112*I112*M112),0),0)</f>
        <v>0</v>
      </c>
      <c r="K112" s="5" t="s">
        <v>415</v>
      </c>
      <c r="L112" s="33" t="s">
        <v>416</v>
      </c>
      <c r="M112" s="12">
        <v>59</v>
      </c>
      <c r="N112" s="13">
        <v>57</v>
      </c>
      <c r="O112" s="13">
        <v>56</v>
      </c>
      <c r="P112" s="13">
        <v>55</v>
      </c>
      <c r="Q112" s="9"/>
    </row>
    <row r="113" spans="1:17" s="1" customFormat="1" ht="89.1" customHeight="1" x14ac:dyDescent="0.2">
      <c r="A113" s="5" t="s">
        <v>175</v>
      </c>
      <c r="B113" s="5" t="s">
        <v>408</v>
      </c>
      <c r="C113" s="6"/>
      <c r="D113" s="5" t="s">
        <v>417</v>
      </c>
      <c r="E113" s="5" t="s">
        <v>418</v>
      </c>
      <c r="F113" s="14" t="s">
        <v>33</v>
      </c>
      <c r="G113" s="7">
        <v>0</v>
      </c>
      <c r="H113" s="12">
        <v>59</v>
      </c>
      <c r="I113" s="8">
        <v>24</v>
      </c>
      <c r="J113" s="22">
        <f>IFERROR(IF(AND(G113&gt;0,M113&gt;0),IF($I$5&gt;0,G113*I113*M113*(1-$I$5),G113*I113*M113),0),0)</f>
        <v>0</v>
      </c>
      <c r="K113" s="5" t="s">
        <v>419</v>
      </c>
      <c r="L113" s="33" t="s">
        <v>420</v>
      </c>
      <c r="M113" s="12">
        <v>59</v>
      </c>
      <c r="N113" s="13">
        <v>57</v>
      </c>
      <c r="O113" s="13">
        <v>56</v>
      </c>
      <c r="P113" s="13">
        <v>55</v>
      </c>
      <c r="Q113" s="9"/>
    </row>
    <row r="114" spans="1:17" s="1" customFormat="1" ht="89.1" customHeight="1" x14ac:dyDescent="0.2">
      <c r="A114" s="5" t="s">
        <v>175</v>
      </c>
      <c r="B114" s="5" t="s">
        <v>408</v>
      </c>
      <c r="C114" s="6"/>
      <c r="D114" s="5" t="s">
        <v>421</v>
      </c>
      <c r="E114" s="5" t="s">
        <v>422</v>
      </c>
      <c r="F114" s="14" t="s">
        <v>33</v>
      </c>
      <c r="G114" s="7">
        <v>0</v>
      </c>
      <c r="H114" s="12">
        <v>59</v>
      </c>
      <c r="I114" s="8">
        <v>24</v>
      </c>
      <c r="J114" s="22">
        <f>IFERROR(IF(AND(G114&gt;0,M114&gt;0),IF($I$5&gt;0,G114*I114*M114*(1-$I$5),G114*I114*M114),0),0)</f>
        <v>0</v>
      </c>
      <c r="K114" s="5" t="s">
        <v>423</v>
      </c>
      <c r="L114" s="33" t="s">
        <v>424</v>
      </c>
      <c r="M114" s="12">
        <v>59</v>
      </c>
      <c r="N114" s="13">
        <v>57</v>
      </c>
      <c r="O114" s="13">
        <v>56</v>
      </c>
      <c r="P114" s="13">
        <v>55</v>
      </c>
      <c r="Q114" s="9"/>
    </row>
    <row r="115" spans="1:17" s="1" customFormat="1" ht="89.1" customHeight="1" x14ac:dyDescent="0.2">
      <c r="A115" s="5" t="s">
        <v>175</v>
      </c>
      <c r="B115" s="5" t="s">
        <v>408</v>
      </c>
      <c r="C115" s="6"/>
      <c r="D115" s="5" t="s">
        <v>425</v>
      </c>
      <c r="E115" s="5" t="s">
        <v>426</v>
      </c>
      <c r="F115" s="14" t="s">
        <v>33</v>
      </c>
      <c r="G115" s="7">
        <v>0</v>
      </c>
      <c r="H115" s="12">
        <v>59</v>
      </c>
      <c r="I115" s="8">
        <v>24</v>
      </c>
      <c r="J115" s="22">
        <f>IFERROR(IF(AND(G115&gt;0,M115&gt;0),IF($I$5&gt;0,G115*I115*M115*(1-$I$5),G115*I115*M115),0),0)</f>
        <v>0</v>
      </c>
      <c r="K115" s="5" t="s">
        <v>427</v>
      </c>
      <c r="L115" s="33" t="s">
        <v>428</v>
      </c>
      <c r="M115" s="12">
        <v>59</v>
      </c>
      <c r="N115" s="13">
        <v>57</v>
      </c>
      <c r="O115" s="13">
        <v>56</v>
      </c>
      <c r="P115" s="13">
        <v>55</v>
      </c>
      <c r="Q115" s="9"/>
    </row>
    <row r="116" spans="1:17" s="1" customFormat="1" ht="89.1" customHeight="1" x14ac:dyDescent="0.2">
      <c r="A116" s="5" t="s">
        <v>175</v>
      </c>
      <c r="B116" s="5" t="s">
        <v>408</v>
      </c>
      <c r="C116" s="6"/>
      <c r="D116" s="5" t="s">
        <v>429</v>
      </c>
      <c r="E116" s="5" t="s">
        <v>430</v>
      </c>
      <c r="F116" s="14" t="s">
        <v>33</v>
      </c>
      <c r="G116" s="7">
        <v>0</v>
      </c>
      <c r="H116" s="12">
        <v>69</v>
      </c>
      <c r="I116" s="8">
        <v>15</v>
      </c>
      <c r="J116" s="22">
        <f>IFERROR(IF(AND(G116&gt;0,M116&gt;0),IF($I$5&gt;0,G116*I116*M116*(1-$I$5),G116*I116*M116),0),0)</f>
        <v>0</v>
      </c>
      <c r="K116" s="5" t="s">
        <v>431</v>
      </c>
      <c r="L116" s="33" t="s">
        <v>432</v>
      </c>
      <c r="M116" s="12">
        <v>69</v>
      </c>
      <c r="N116" s="13">
        <v>67</v>
      </c>
      <c r="O116" s="13">
        <v>66</v>
      </c>
      <c r="P116" s="13">
        <v>65</v>
      </c>
      <c r="Q116" s="9"/>
    </row>
    <row r="117" spans="1:17" s="1" customFormat="1" ht="89.1" customHeight="1" x14ac:dyDescent="0.2">
      <c r="A117" s="5" t="s">
        <v>175</v>
      </c>
      <c r="B117" s="5" t="s">
        <v>408</v>
      </c>
      <c r="C117" s="6"/>
      <c r="D117" s="5" t="s">
        <v>433</v>
      </c>
      <c r="E117" s="5" t="s">
        <v>434</v>
      </c>
      <c r="F117" s="14" t="s">
        <v>33</v>
      </c>
      <c r="G117" s="7">
        <v>0</v>
      </c>
      <c r="H117" s="12">
        <v>69</v>
      </c>
      <c r="I117" s="8">
        <v>15</v>
      </c>
      <c r="J117" s="22">
        <f>IFERROR(IF(AND(G117&gt;0,M117&gt;0),IF($I$5&gt;0,G117*I117*M117*(1-$I$5),G117*I117*M117),0),0)</f>
        <v>0</v>
      </c>
      <c r="K117" s="5" t="s">
        <v>435</v>
      </c>
      <c r="L117" s="33" t="s">
        <v>436</v>
      </c>
      <c r="M117" s="12">
        <v>69</v>
      </c>
      <c r="N117" s="13">
        <v>67</v>
      </c>
      <c r="O117" s="13">
        <v>66</v>
      </c>
      <c r="P117" s="13">
        <v>65</v>
      </c>
      <c r="Q117" s="9"/>
    </row>
    <row r="118" spans="1:17" s="1" customFormat="1" ht="89.1" customHeight="1" x14ac:dyDescent="0.2">
      <c r="A118" s="5" t="s">
        <v>175</v>
      </c>
      <c r="B118" s="5" t="s">
        <v>408</v>
      </c>
      <c r="C118" s="6"/>
      <c r="D118" s="5" t="s">
        <v>437</v>
      </c>
      <c r="E118" s="5" t="s">
        <v>438</v>
      </c>
      <c r="F118" s="14" t="s">
        <v>33</v>
      </c>
      <c r="G118" s="7">
        <v>0</v>
      </c>
      <c r="H118" s="12">
        <v>69</v>
      </c>
      <c r="I118" s="8">
        <v>15</v>
      </c>
      <c r="J118" s="22">
        <f>IFERROR(IF(AND(G118&gt;0,M118&gt;0),IF($I$5&gt;0,G118*I118*M118*(1-$I$5),G118*I118*M118),0),0)</f>
        <v>0</v>
      </c>
      <c r="K118" s="5" t="s">
        <v>439</v>
      </c>
      <c r="L118" s="33" t="s">
        <v>440</v>
      </c>
      <c r="M118" s="12">
        <v>69</v>
      </c>
      <c r="N118" s="13">
        <v>67</v>
      </c>
      <c r="O118" s="13">
        <v>66</v>
      </c>
      <c r="P118" s="13">
        <v>65</v>
      </c>
      <c r="Q118" s="9"/>
    </row>
    <row r="119" spans="1:17" s="1" customFormat="1" ht="89.1" customHeight="1" x14ac:dyDescent="0.2">
      <c r="A119" s="5" t="s">
        <v>175</v>
      </c>
      <c r="B119" s="5" t="s">
        <v>247</v>
      </c>
      <c r="C119" s="6"/>
      <c r="D119" s="5" t="s">
        <v>441</v>
      </c>
      <c r="E119" s="5" t="s">
        <v>442</v>
      </c>
      <c r="F119" s="14" t="s">
        <v>33</v>
      </c>
      <c r="G119" s="7">
        <v>0</v>
      </c>
      <c r="H119" s="12">
        <v>22</v>
      </c>
      <c r="I119" s="8">
        <v>24</v>
      </c>
      <c r="J119" s="22">
        <f>IFERROR(IF(AND(G119&gt;0,M119&gt;0),IF($I$5&gt;0,G119*I119*M119*(1-$I$5),G119*I119*M119),0),0)</f>
        <v>0</v>
      </c>
      <c r="K119" s="5" t="s">
        <v>443</v>
      </c>
      <c r="L119" s="33" t="s">
        <v>444</v>
      </c>
      <c r="M119" s="12">
        <v>22</v>
      </c>
      <c r="N119" s="13">
        <v>21</v>
      </c>
      <c r="O119" s="13">
        <v>21</v>
      </c>
      <c r="P119" s="13">
        <v>21</v>
      </c>
      <c r="Q119" s="9"/>
    </row>
    <row r="120" spans="1:17" s="1" customFormat="1" ht="89.1" customHeight="1" x14ac:dyDescent="0.2">
      <c r="A120" s="5" t="s">
        <v>175</v>
      </c>
      <c r="B120" s="5" t="s">
        <v>247</v>
      </c>
      <c r="C120" s="6"/>
      <c r="D120" s="5" t="s">
        <v>445</v>
      </c>
      <c r="E120" s="5" t="s">
        <v>446</v>
      </c>
      <c r="F120" s="14" t="s">
        <v>33</v>
      </c>
      <c r="G120" s="7">
        <v>0</v>
      </c>
      <c r="H120" s="12">
        <v>22</v>
      </c>
      <c r="I120" s="8">
        <v>24</v>
      </c>
      <c r="J120" s="22">
        <f>IFERROR(IF(AND(G120&gt;0,M120&gt;0),IF($I$5&gt;0,G120*I120*M120*(1-$I$5),G120*I120*M120),0),0)</f>
        <v>0</v>
      </c>
      <c r="K120" s="5" t="s">
        <v>447</v>
      </c>
      <c r="L120" s="33" t="s">
        <v>448</v>
      </c>
      <c r="M120" s="12">
        <v>22</v>
      </c>
      <c r="N120" s="13">
        <v>21</v>
      </c>
      <c r="O120" s="13">
        <v>21</v>
      </c>
      <c r="P120" s="13">
        <v>21</v>
      </c>
      <c r="Q120" s="9"/>
    </row>
    <row r="121" spans="1:17" s="1" customFormat="1" ht="89.1" customHeight="1" x14ac:dyDescent="0.2">
      <c r="A121" s="5" t="s">
        <v>175</v>
      </c>
      <c r="B121" s="5" t="s">
        <v>247</v>
      </c>
      <c r="C121" s="6"/>
      <c r="D121" s="5" t="s">
        <v>449</v>
      </c>
      <c r="E121" s="5" t="s">
        <v>450</v>
      </c>
      <c r="F121" s="5" t="s">
        <v>46</v>
      </c>
      <c r="G121" s="7">
        <v>0</v>
      </c>
      <c r="H121" s="12">
        <v>139</v>
      </c>
      <c r="I121" s="8">
        <v>24</v>
      </c>
      <c r="J121" s="22">
        <f>IFERROR(IF(AND(G121&gt;0,M121&gt;0),IF($I$5&gt;0,G121*I121*M121*(1-$I$5),G121*I121*M121),0),0)</f>
        <v>0</v>
      </c>
      <c r="K121" s="5"/>
      <c r="L121" s="33" t="s">
        <v>451</v>
      </c>
      <c r="M121" s="12">
        <v>139</v>
      </c>
      <c r="N121" s="13">
        <v>135</v>
      </c>
      <c r="O121" s="13">
        <v>132</v>
      </c>
      <c r="P121" s="13">
        <v>131</v>
      </c>
      <c r="Q121" s="9"/>
    </row>
    <row r="122" spans="1:17" s="1" customFormat="1" ht="89.1" customHeight="1" x14ac:dyDescent="0.2">
      <c r="A122" s="5" t="s">
        <v>175</v>
      </c>
      <c r="B122" s="5" t="s">
        <v>247</v>
      </c>
      <c r="C122" s="6"/>
      <c r="D122" s="5" t="s">
        <v>452</v>
      </c>
      <c r="E122" s="5" t="s">
        <v>453</v>
      </c>
      <c r="F122" s="5" t="s">
        <v>46</v>
      </c>
      <c r="G122" s="7">
        <v>0</v>
      </c>
      <c r="H122" s="12">
        <v>139</v>
      </c>
      <c r="I122" s="8">
        <v>24</v>
      </c>
      <c r="J122" s="22">
        <f>IFERROR(IF(AND(G122&gt;0,M122&gt;0),IF($I$5&gt;0,G122*I122*M122*(1-$I$5),G122*I122*M122),0),0)</f>
        <v>0</v>
      </c>
      <c r="K122" s="5"/>
      <c r="L122" s="33" t="s">
        <v>454</v>
      </c>
      <c r="M122" s="12">
        <v>139</v>
      </c>
      <c r="N122" s="13">
        <v>135</v>
      </c>
      <c r="O122" s="13">
        <v>132</v>
      </c>
      <c r="P122" s="13">
        <v>131</v>
      </c>
      <c r="Q122" s="9"/>
    </row>
    <row r="123" spans="1:17" s="1" customFormat="1" ht="89.1" customHeight="1" x14ac:dyDescent="0.2">
      <c r="A123" s="5" t="s">
        <v>175</v>
      </c>
      <c r="B123" s="5" t="s">
        <v>247</v>
      </c>
      <c r="C123" s="6"/>
      <c r="D123" s="5" t="s">
        <v>455</v>
      </c>
      <c r="E123" s="5" t="s">
        <v>456</v>
      </c>
      <c r="F123" s="14" t="s">
        <v>33</v>
      </c>
      <c r="G123" s="7">
        <v>0</v>
      </c>
      <c r="H123" s="12">
        <v>125</v>
      </c>
      <c r="I123" s="8">
        <v>24</v>
      </c>
      <c r="J123" s="22">
        <f>IFERROR(IF(AND(G123&gt;0,M123&gt;0),IF($I$5&gt;0,G123*I123*M123*(1-$I$5),G123*I123*M123),0),0)</f>
        <v>0</v>
      </c>
      <c r="K123" s="5" t="s">
        <v>457</v>
      </c>
      <c r="L123" s="33" t="s">
        <v>458</v>
      </c>
      <c r="M123" s="12">
        <v>125</v>
      </c>
      <c r="N123" s="13">
        <v>121</v>
      </c>
      <c r="O123" s="13">
        <v>119</v>
      </c>
      <c r="P123" s="13">
        <v>118</v>
      </c>
      <c r="Q123" s="9"/>
    </row>
    <row r="124" spans="1:17" s="1" customFormat="1" ht="89.1" customHeight="1" x14ac:dyDescent="0.2">
      <c r="A124" s="5" t="s">
        <v>175</v>
      </c>
      <c r="B124" s="5" t="s">
        <v>247</v>
      </c>
      <c r="C124" s="6"/>
      <c r="D124" s="5" t="s">
        <v>459</v>
      </c>
      <c r="E124" s="5" t="s">
        <v>460</v>
      </c>
      <c r="F124" s="14" t="s">
        <v>33</v>
      </c>
      <c r="G124" s="7">
        <v>0</v>
      </c>
      <c r="H124" s="12">
        <v>125</v>
      </c>
      <c r="I124" s="8">
        <v>24</v>
      </c>
      <c r="J124" s="22">
        <f>IFERROR(IF(AND(G124&gt;0,M124&gt;0),IF($I$5&gt;0,G124*I124*M124*(1-$I$5),G124*I124*M124),0),0)</f>
        <v>0</v>
      </c>
      <c r="K124" s="5" t="s">
        <v>457</v>
      </c>
      <c r="L124" s="33" t="s">
        <v>461</v>
      </c>
      <c r="M124" s="12">
        <v>125</v>
      </c>
      <c r="N124" s="13">
        <v>121</v>
      </c>
      <c r="O124" s="13">
        <v>119</v>
      </c>
      <c r="P124" s="13">
        <v>118</v>
      </c>
      <c r="Q124" s="9"/>
    </row>
    <row r="125" spans="1:17" s="1" customFormat="1" ht="89.1" customHeight="1" x14ac:dyDescent="0.2">
      <c r="A125" s="5" t="s">
        <v>175</v>
      </c>
      <c r="B125" s="5" t="s">
        <v>247</v>
      </c>
      <c r="C125" s="6"/>
      <c r="D125" s="5" t="s">
        <v>462</v>
      </c>
      <c r="E125" s="5" t="s">
        <v>463</v>
      </c>
      <c r="F125" s="14" t="s">
        <v>33</v>
      </c>
      <c r="G125" s="7">
        <v>0</v>
      </c>
      <c r="H125" s="12">
        <v>125</v>
      </c>
      <c r="I125" s="8">
        <v>24</v>
      </c>
      <c r="J125" s="22">
        <f>IFERROR(IF(AND(G125&gt;0,M125&gt;0),IF($I$5&gt;0,G125*I125*M125*(1-$I$5),G125*I125*M125),0),0)</f>
        <v>0</v>
      </c>
      <c r="K125" s="5" t="s">
        <v>457</v>
      </c>
      <c r="L125" s="33" t="s">
        <v>464</v>
      </c>
      <c r="M125" s="12">
        <v>125</v>
      </c>
      <c r="N125" s="13">
        <v>121</v>
      </c>
      <c r="O125" s="13">
        <v>119</v>
      </c>
      <c r="P125" s="13">
        <v>118</v>
      </c>
      <c r="Q125" s="9"/>
    </row>
    <row r="126" spans="1:17" s="1" customFormat="1" ht="89.1" customHeight="1" x14ac:dyDescent="0.2">
      <c r="A126" s="5" t="s">
        <v>175</v>
      </c>
      <c r="B126" s="5" t="s">
        <v>247</v>
      </c>
      <c r="C126" s="6"/>
      <c r="D126" s="5" t="s">
        <v>465</v>
      </c>
      <c r="E126" s="5" t="s">
        <v>466</v>
      </c>
      <c r="F126" s="14" t="s">
        <v>33</v>
      </c>
      <c r="G126" s="7">
        <v>0</v>
      </c>
      <c r="H126" s="12">
        <v>26</v>
      </c>
      <c r="I126" s="8">
        <v>24</v>
      </c>
      <c r="J126" s="22">
        <f>IFERROR(IF(AND(G126&gt;0,M126&gt;0),IF($I$5&gt;0,G126*I126*M126*(1-$I$5),G126*I126*M126),0),0)</f>
        <v>0</v>
      </c>
      <c r="K126" s="5" t="s">
        <v>467</v>
      </c>
      <c r="L126" s="33" t="s">
        <v>468</v>
      </c>
      <c r="M126" s="12">
        <v>26</v>
      </c>
      <c r="N126" s="13">
        <v>25</v>
      </c>
      <c r="O126" s="13">
        <v>25</v>
      </c>
      <c r="P126" s="13">
        <v>24</v>
      </c>
      <c r="Q126" s="9"/>
    </row>
    <row r="127" spans="1:17" s="1" customFormat="1" ht="89.1" customHeight="1" x14ac:dyDescent="0.2">
      <c r="A127" s="5" t="s">
        <v>175</v>
      </c>
      <c r="B127" s="5" t="s">
        <v>247</v>
      </c>
      <c r="C127" s="6"/>
      <c r="D127" s="5" t="s">
        <v>469</v>
      </c>
      <c r="E127" s="5" t="s">
        <v>470</v>
      </c>
      <c r="F127" s="14" t="s">
        <v>33</v>
      </c>
      <c r="G127" s="7">
        <v>0</v>
      </c>
      <c r="H127" s="12">
        <v>26</v>
      </c>
      <c r="I127" s="8">
        <v>24</v>
      </c>
      <c r="J127" s="22">
        <f>IFERROR(IF(AND(G127&gt;0,M127&gt;0),IF($I$5&gt;0,G127*I127*M127*(1-$I$5),G127*I127*M127),0),0)</f>
        <v>0</v>
      </c>
      <c r="K127" s="5" t="s">
        <v>471</v>
      </c>
      <c r="L127" s="33" t="s">
        <v>472</v>
      </c>
      <c r="M127" s="12">
        <v>26</v>
      </c>
      <c r="N127" s="13">
        <v>25</v>
      </c>
      <c r="O127" s="13">
        <v>25</v>
      </c>
      <c r="P127" s="13">
        <v>24</v>
      </c>
      <c r="Q127" s="9"/>
    </row>
    <row r="128" spans="1:17" s="1" customFormat="1" ht="89.1" customHeight="1" x14ac:dyDescent="0.2">
      <c r="A128" s="5" t="s">
        <v>175</v>
      </c>
      <c r="B128" s="5" t="s">
        <v>247</v>
      </c>
      <c r="C128" s="6"/>
      <c r="D128" s="5" t="s">
        <v>473</v>
      </c>
      <c r="E128" s="5" t="s">
        <v>474</v>
      </c>
      <c r="F128" s="14" t="s">
        <v>33</v>
      </c>
      <c r="G128" s="7">
        <v>0</v>
      </c>
      <c r="H128" s="12">
        <v>26</v>
      </c>
      <c r="I128" s="8">
        <v>24</v>
      </c>
      <c r="J128" s="22">
        <f>IFERROR(IF(AND(G128&gt;0,M128&gt;0),IF($I$5&gt;0,G128*I128*M128*(1-$I$5),G128*I128*M128),0),0)</f>
        <v>0</v>
      </c>
      <c r="K128" s="5" t="s">
        <v>471</v>
      </c>
      <c r="L128" s="33" t="s">
        <v>475</v>
      </c>
      <c r="M128" s="12">
        <v>26</v>
      </c>
      <c r="N128" s="13">
        <v>25</v>
      </c>
      <c r="O128" s="13">
        <v>25</v>
      </c>
      <c r="P128" s="13">
        <v>24</v>
      </c>
      <c r="Q128" s="9"/>
    </row>
    <row r="129" spans="1:17" s="1" customFormat="1" ht="89.1" customHeight="1" x14ac:dyDescent="0.2">
      <c r="A129" s="5" t="s">
        <v>175</v>
      </c>
      <c r="B129" s="5" t="s">
        <v>247</v>
      </c>
      <c r="C129" s="6"/>
      <c r="D129" s="5" t="s">
        <v>476</v>
      </c>
      <c r="E129" s="5" t="s">
        <v>477</v>
      </c>
      <c r="F129" s="14" t="s">
        <v>33</v>
      </c>
      <c r="G129" s="7">
        <v>0</v>
      </c>
      <c r="H129" s="12">
        <v>26</v>
      </c>
      <c r="I129" s="8">
        <v>24</v>
      </c>
      <c r="J129" s="22">
        <f>IFERROR(IF(AND(G129&gt;0,M129&gt;0),IF($I$5&gt;0,G129*I129*M129*(1-$I$5),G129*I129*M129),0),0)</f>
        <v>0</v>
      </c>
      <c r="K129" s="5" t="s">
        <v>478</v>
      </c>
      <c r="L129" s="33" t="s">
        <v>479</v>
      </c>
      <c r="M129" s="12">
        <v>26</v>
      </c>
      <c r="N129" s="13">
        <v>25</v>
      </c>
      <c r="O129" s="13">
        <v>25</v>
      </c>
      <c r="P129" s="13">
        <v>24</v>
      </c>
      <c r="Q129" s="9"/>
    </row>
    <row r="130" spans="1:17" s="1" customFormat="1" ht="89.1" customHeight="1" x14ac:dyDescent="0.2">
      <c r="A130" s="5" t="s">
        <v>175</v>
      </c>
      <c r="B130" s="5" t="s">
        <v>247</v>
      </c>
      <c r="C130" s="6"/>
      <c r="D130" s="5" t="s">
        <v>480</v>
      </c>
      <c r="E130" s="5" t="s">
        <v>481</v>
      </c>
      <c r="F130" s="14" t="s">
        <v>33</v>
      </c>
      <c r="G130" s="7">
        <v>0</v>
      </c>
      <c r="H130" s="12">
        <v>26</v>
      </c>
      <c r="I130" s="8">
        <v>24</v>
      </c>
      <c r="J130" s="22">
        <f>IFERROR(IF(AND(G130&gt;0,M130&gt;0),IF($I$5&gt;0,G130*I130*M130*(1-$I$5),G130*I130*M130),0),0)</f>
        <v>0</v>
      </c>
      <c r="K130" s="5" t="s">
        <v>471</v>
      </c>
      <c r="L130" s="33" t="s">
        <v>482</v>
      </c>
      <c r="M130" s="12">
        <v>26</v>
      </c>
      <c r="N130" s="13">
        <v>25</v>
      </c>
      <c r="O130" s="13">
        <v>25</v>
      </c>
      <c r="P130" s="13">
        <v>24</v>
      </c>
      <c r="Q130" s="9"/>
    </row>
    <row r="131" spans="1:17" s="1" customFormat="1" ht="89.1" customHeight="1" x14ac:dyDescent="0.2">
      <c r="A131" s="5" t="s">
        <v>175</v>
      </c>
      <c r="B131" s="5" t="s">
        <v>247</v>
      </c>
      <c r="C131" s="6"/>
      <c r="D131" s="5" t="s">
        <v>483</v>
      </c>
      <c r="E131" s="5" t="s">
        <v>484</v>
      </c>
      <c r="F131" s="35" t="s">
        <v>71</v>
      </c>
      <c r="G131" s="7">
        <v>0</v>
      </c>
      <c r="H131" s="12">
        <v>69</v>
      </c>
      <c r="I131" s="8">
        <v>12</v>
      </c>
      <c r="J131" s="22">
        <f>IFERROR(IF(AND(G131&gt;0,M131&gt;0),IF($I$5&gt;0,G131*I131*M131*(1-$I$5),G131*I131*M131),0),0)</f>
        <v>0</v>
      </c>
      <c r="K131" s="34">
        <v>46305</v>
      </c>
      <c r="L131" s="33" t="s">
        <v>485</v>
      </c>
      <c r="M131" s="12">
        <v>69</v>
      </c>
      <c r="N131" s="13">
        <v>67</v>
      </c>
      <c r="O131" s="13">
        <v>66</v>
      </c>
      <c r="P131" s="13">
        <v>65</v>
      </c>
      <c r="Q131" s="9"/>
    </row>
    <row r="132" spans="1:17" s="1" customFormat="1" ht="89.1" customHeight="1" x14ac:dyDescent="0.2">
      <c r="A132" s="5" t="s">
        <v>175</v>
      </c>
      <c r="B132" s="5" t="s">
        <v>247</v>
      </c>
      <c r="C132" s="6"/>
      <c r="D132" s="5" t="s">
        <v>486</v>
      </c>
      <c r="E132" s="5" t="s">
        <v>487</v>
      </c>
      <c r="F132" s="35" t="s">
        <v>71</v>
      </c>
      <c r="G132" s="7">
        <v>0</v>
      </c>
      <c r="H132" s="12">
        <v>69</v>
      </c>
      <c r="I132" s="8">
        <v>12</v>
      </c>
      <c r="J132" s="22">
        <f>IFERROR(IF(AND(G132&gt;0,M132&gt;0),IF($I$5&gt;0,G132*I132*M132*(1-$I$5),G132*I132*M132),0),0)</f>
        <v>0</v>
      </c>
      <c r="K132" s="34">
        <v>46305</v>
      </c>
      <c r="L132" s="33" t="s">
        <v>488</v>
      </c>
      <c r="M132" s="12">
        <v>69</v>
      </c>
      <c r="N132" s="13">
        <v>67</v>
      </c>
      <c r="O132" s="13">
        <v>66</v>
      </c>
      <c r="P132" s="13">
        <v>65</v>
      </c>
      <c r="Q132" s="9"/>
    </row>
    <row r="133" spans="1:17" s="1" customFormat="1" ht="89.1" customHeight="1" x14ac:dyDescent="0.2">
      <c r="A133" s="5" t="s">
        <v>175</v>
      </c>
      <c r="B133" s="5" t="s">
        <v>247</v>
      </c>
      <c r="C133" s="6"/>
      <c r="D133" s="5" t="s">
        <v>489</v>
      </c>
      <c r="E133" s="5" t="s">
        <v>490</v>
      </c>
      <c r="F133" s="35" t="s">
        <v>71</v>
      </c>
      <c r="G133" s="7">
        <v>0</v>
      </c>
      <c r="H133" s="12">
        <v>69</v>
      </c>
      <c r="I133" s="8">
        <v>12</v>
      </c>
      <c r="J133" s="22">
        <f>IFERROR(IF(AND(G133&gt;0,M133&gt;0),IF($I$5&gt;0,G133*I133*M133*(1-$I$5),G133*I133*M133),0),0)</f>
        <v>0</v>
      </c>
      <c r="K133" s="34">
        <v>46305</v>
      </c>
      <c r="L133" s="33" t="s">
        <v>491</v>
      </c>
      <c r="M133" s="12">
        <v>69</v>
      </c>
      <c r="N133" s="13">
        <v>67</v>
      </c>
      <c r="O133" s="13">
        <v>66</v>
      </c>
      <c r="P133" s="13">
        <v>65</v>
      </c>
      <c r="Q133" s="9"/>
    </row>
    <row r="134" spans="1:17" s="1" customFormat="1" ht="89.1" customHeight="1" x14ac:dyDescent="0.2">
      <c r="A134" s="5" t="s">
        <v>175</v>
      </c>
      <c r="B134" s="5" t="s">
        <v>247</v>
      </c>
      <c r="C134" s="6"/>
      <c r="D134" s="5" t="s">
        <v>492</v>
      </c>
      <c r="E134" s="5" t="s">
        <v>493</v>
      </c>
      <c r="F134" s="35" t="s">
        <v>71</v>
      </c>
      <c r="G134" s="7">
        <v>0</v>
      </c>
      <c r="H134" s="12">
        <v>69</v>
      </c>
      <c r="I134" s="8">
        <v>12</v>
      </c>
      <c r="J134" s="22">
        <f>IFERROR(IF(AND(G134&gt;0,M134&gt;0),IF($I$5&gt;0,G134*I134*M134*(1-$I$5),G134*I134*M134),0),0)</f>
        <v>0</v>
      </c>
      <c r="K134" s="34">
        <v>46305</v>
      </c>
      <c r="L134" s="33" t="s">
        <v>494</v>
      </c>
      <c r="M134" s="12">
        <v>69</v>
      </c>
      <c r="N134" s="13">
        <v>67</v>
      </c>
      <c r="O134" s="13">
        <v>66</v>
      </c>
      <c r="P134" s="13">
        <v>65</v>
      </c>
      <c r="Q134" s="9"/>
    </row>
    <row r="135" spans="1:17" s="1" customFormat="1" ht="89.1" customHeight="1" x14ac:dyDescent="0.2">
      <c r="A135" s="5" t="s">
        <v>175</v>
      </c>
      <c r="B135" s="5" t="s">
        <v>392</v>
      </c>
      <c r="C135" s="6"/>
      <c r="D135" s="5" t="s">
        <v>495</v>
      </c>
      <c r="E135" s="5" t="s">
        <v>496</v>
      </c>
      <c r="F135" s="14" t="s">
        <v>33</v>
      </c>
      <c r="G135" s="7">
        <v>0</v>
      </c>
      <c r="H135" s="12">
        <v>41.25</v>
      </c>
      <c r="I135" s="8">
        <v>24</v>
      </c>
      <c r="J135" s="22">
        <f>IFERROR(IF(AND(G135&gt;0,M135&gt;0),IF($I$5&gt;0,G135*I135*M135*(1-$I$5),G135*I135*M135),0),0)</f>
        <v>0</v>
      </c>
      <c r="K135" s="5" t="s">
        <v>497</v>
      </c>
      <c r="L135" s="33" t="s">
        <v>498</v>
      </c>
      <c r="M135" s="12">
        <v>41.25</v>
      </c>
      <c r="N135" s="13">
        <v>40</v>
      </c>
      <c r="O135" s="13">
        <v>39</v>
      </c>
      <c r="P135" s="13">
        <v>39</v>
      </c>
      <c r="Q135" s="9"/>
    </row>
    <row r="136" spans="1:17" s="1" customFormat="1" ht="89.1" customHeight="1" x14ac:dyDescent="0.2">
      <c r="A136" s="5" t="s">
        <v>175</v>
      </c>
      <c r="B136" s="5" t="s">
        <v>392</v>
      </c>
      <c r="C136" s="6"/>
      <c r="D136" s="5" t="s">
        <v>499</v>
      </c>
      <c r="E136" s="5" t="s">
        <v>500</v>
      </c>
      <c r="F136" s="14" t="s">
        <v>33</v>
      </c>
      <c r="G136" s="7">
        <v>0</v>
      </c>
      <c r="H136" s="12">
        <v>41.25</v>
      </c>
      <c r="I136" s="8">
        <v>24</v>
      </c>
      <c r="J136" s="22">
        <f>IFERROR(IF(AND(G136&gt;0,M136&gt;0),IF($I$5&gt;0,G136*I136*M136*(1-$I$5),G136*I136*M136),0),0)</f>
        <v>0</v>
      </c>
      <c r="K136" s="5" t="s">
        <v>501</v>
      </c>
      <c r="L136" s="33" t="s">
        <v>502</v>
      </c>
      <c r="M136" s="12">
        <v>41.25</v>
      </c>
      <c r="N136" s="13">
        <v>40</v>
      </c>
      <c r="O136" s="13">
        <v>39</v>
      </c>
      <c r="P136" s="13">
        <v>39</v>
      </c>
      <c r="Q136" s="9"/>
    </row>
    <row r="137" spans="1:17" s="1" customFormat="1" ht="89.1" customHeight="1" x14ac:dyDescent="0.2">
      <c r="A137" s="5" t="s">
        <v>55</v>
      </c>
      <c r="B137" s="5" t="s">
        <v>218</v>
      </c>
      <c r="C137" s="6"/>
      <c r="D137" s="5" t="s">
        <v>503</v>
      </c>
      <c r="E137" s="5" t="s">
        <v>504</v>
      </c>
      <c r="F137" s="5" t="s">
        <v>46</v>
      </c>
      <c r="G137" s="7">
        <v>0</v>
      </c>
      <c r="H137" s="12">
        <v>389</v>
      </c>
      <c r="I137" s="8">
        <v>16</v>
      </c>
      <c r="J137" s="22">
        <f>IFERROR(IF(AND(G137&gt;0,M137&gt;0),IF($I$5&gt;0,G137*I137*M137*(1-$I$5),G137*I137*M137),0),0)</f>
        <v>0</v>
      </c>
      <c r="K137" s="5"/>
      <c r="L137" s="33" t="s">
        <v>505</v>
      </c>
      <c r="M137" s="12">
        <v>389</v>
      </c>
      <c r="N137" s="13">
        <v>377</v>
      </c>
      <c r="O137" s="13">
        <v>370</v>
      </c>
      <c r="P137" s="13">
        <v>366</v>
      </c>
      <c r="Q137" s="9"/>
    </row>
    <row r="138" spans="1:17" s="1" customFormat="1" ht="89.1" customHeight="1" x14ac:dyDescent="0.2">
      <c r="A138" s="5" t="s">
        <v>213</v>
      </c>
      <c r="B138" s="5" t="s">
        <v>506</v>
      </c>
      <c r="C138" s="6"/>
      <c r="D138" s="5" t="s">
        <v>507</v>
      </c>
      <c r="E138" s="5" t="s">
        <v>508</v>
      </c>
      <c r="F138" s="14" t="s">
        <v>33</v>
      </c>
      <c r="G138" s="7">
        <v>0</v>
      </c>
      <c r="H138" s="12">
        <v>33</v>
      </c>
      <c r="I138" s="8">
        <v>50</v>
      </c>
      <c r="J138" s="22">
        <f>IFERROR(IF(AND(G138&gt;0,M138&gt;0),IF($I$5&gt;0,G138*I138*M138*(1-$I$5),G138*I138*M138),0),0)</f>
        <v>0</v>
      </c>
      <c r="K138" s="5" t="s">
        <v>509</v>
      </c>
      <c r="L138" s="33" t="s">
        <v>510</v>
      </c>
      <c r="M138" s="12">
        <v>33</v>
      </c>
      <c r="N138" s="13">
        <v>32</v>
      </c>
      <c r="O138" s="13">
        <v>31</v>
      </c>
      <c r="P138" s="13">
        <v>31</v>
      </c>
      <c r="Q138" s="9"/>
    </row>
    <row r="139" spans="1:17" s="1" customFormat="1" ht="89.1" customHeight="1" x14ac:dyDescent="0.2">
      <c r="A139" s="5" t="s">
        <v>213</v>
      </c>
      <c r="B139" s="5" t="s">
        <v>506</v>
      </c>
      <c r="C139" s="6"/>
      <c r="D139" s="5" t="s">
        <v>511</v>
      </c>
      <c r="E139" s="5" t="s">
        <v>512</v>
      </c>
      <c r="F139" s="14" t="s">
        <v>33</v>
      </c>
      <c r="G139" s="7">
        <v>0</v>
      </c>
      <c r="H139" s="12">
        <v>33</v>
      </c>
      <c r="I139" s="8">
        <v>50</v>
      </c>
      <c r="J139" s="22">
        <f>IFERROR(IF(AND(G139&gt;0,M139&gt;0),IF($I$5&gt;0,G139*I139*M139*(1-$I$5),G139*I139*M139),0),0)</f>
        <v>0</v>
      </c>
      <c r="K139" s="5" t="s">
        <v>509</v>
      </c>
      <c r="L139" s="33" t="s">
        <v>513</v>
      </c>
      <c r="M139" s="12">
        <v>33</v>
      </c>
      <c r="N139" s="13">
        <v>32</v>
      </c>
      <c r="O139" s="13">
        <v>31</v>
      </c>
      <c r="P139" s="13">
        <v>31</v>
      </c>
      <c r="Q139" s="9"/>
    </row>
    <row r="140" spans="1:17" s="1" customFormat="1" ht="89.1" customHeight="1" x14ac:dyDescent="0.2">
      <c r="A140" s="5" t="s">
        <v>213</v>
      </c>
      <c r="B140" s="5" t="s">
        <v>506</v>
      </c>
      <c r="C140" s="6"/>
      <c r="D140" s="5" t="s">
        <v>514</v>
      </c>
      <c r="E140" s="5" t="s">
        <v>515</v>
      </c>
      <c r="F140" s="14" t="s">
        <v>33</v>
      </c>
      <c r="G140" s="7">
        <v>0</v>
      </c>
      <c r="H140" s="12">
        <v>33</v>
      </c>
      <c r="I140" s="8">
        <v>50</v>
      </c>
      <c r="J140" s="22">
        <f>IFERROR(IF(AND(G140&gt;0,M140&gt;0),IF($I$5&gt;0,G140*I140*M140*(1-$I$5),G140*I140*M140),0),0)</f>
        <v>0</v>
      </c>
      <c r="K140" s="5" t="s">
        <v>516</v>
      </c>
      <c r="L140" s="33" t="s">
        <v>517</v>
      </c>
      <c r="M140" s="12">
        <v>33</v>
      </c>
      <c r="N140" s="13">
        <v>32</v>
      </c>
      <c r="O140" s="13">
        <v>31</v>
      </c>
      <c r="P140" s="13">
        <v>31</v>
      </c>
      <c r="Q140" s="9"/>
    </row>
    <row r="141" spans="1:17" s="1" customFormat="1" ht="89.1" customHeight="1" x14ac:dyDescent="0.2">
      <c r="A141" s="5" t="s">
        <v>213</v>
      </c>
      <c r="B141" s="5" t="s">
        <v>506</v>
      </c>
      <c r="C141" s="6"/>
      <c r="D141" s="5" t="s">
        <v>518</v>
      </c>
      <c r="E141" s="5" t="s">
        <v>519</v>
      </c>
      <c r="F141" s="14" t="s">
        <v>33</v>
      </c>
      <c r="G141" s="7">
        <v>0</v>
      </c>
      <c r="H141" s="12">
        <v>150</v>
      </c>
      <c r="I141" s="8">
        <v>12</v>
      </c>
      <c r="J141" s="22">
        <f>IFERROR(IF(AND(G141&gt;0,M141&gt;0),IF($I$5&gt;0,G141*I141*M141*(1-$I$5),G141*I141*M141),0),0)</f>
        <v>0</v>
      </c>
      <c r="K141" s="5" t="s">
        <v>509</v>
      </c>
      <c r="L141" s="33" t="s">
        <v>520</v>
      </c>
      <c r="M141" s="12">
        <v>150</v>
      </c>
      <c r="N141" s="13">
        <v>146</v>
      </c>
      <c r="O141" s="13">
        <v>143</v>
      </c>
      <c r="P141" s="13">
        <v>141</v>
      </c>
      <c r="Q141" s="9"/>
    </row>
    <row r="142" spans="1:17" s="1" customFormat="1" ht="89.1" customHeight="1" x14ac:dyDescent="0.2">
      <c r="A142" s="5" t="s">
        <v>213</v>
      </c>
      <c r="B142" s="5" t="s">
        <v>506</v>
      </c>
      <c r="C142" s="6"/>
      <c r="D142" s="5" t="s">
        <v>521</v>
      </c>
      <c r="E142" s="5" t="s">
        <v>522</v>
      </c>
      <c r="F142" s="14" t="s">
        <v>33</v>
      </c>
      <c r="G142" s="7">
        <v>0</v>
      </c>
      <c r="H142" s="12">
        <v>150</v>
      </c>
      <c r="I142" s="8">
        <v>12</v>
      </c>
      <c r="J142" s="22">
        <f>IFERROR(IF(AND(G142&gt;0,M142&gt;0),IF($I$5&gt;0,G142*I142*M142*(1-$I$5),G142*I142*M142),0),0)</f>
        <v>0</v>
      </c>
      <c r="K142" s="5" t="s">
        <v>523</v>
      </c>
      <c r="L142" s="33" t="s">
        <v>524</v>
      </c>
      <c r="M142" s="12">
        <v>150</v>
      </c>
      <c r="N142" s="13">
        <v>146</v>
      </c>
      <c r="O142" s="13">
        <v>143</v>
      </c>
      <c r="P142" s="13">
        <v>141</v>
      </c>
      <c r="Q142" s="9"/>
    </row>
    <row r="143" spans="1:17" s="1" customFormat="1" ht="89.1" customHeight="1" x14ac:dyDescent="0.2">
      <c r="A143" s="5" t="s">
        <v>213</v>
      </c>
      <c r="B143" s="5" t="s">
        <v>506</v>
      </c>
      <c r="C143" s="6"/>
      <c r="D143" s="5" t="s">
        <v>525</v>
      </c>
      <c r="E143" s="5" t="s">
        <v>526</v>
      </c>
      <c r="F143" s="14" t="s">
        <v>33</v>
      </c>
      <c r="G143" s="7">
        <v>0</v>
      </c>
      <c r="H143" s="12">
        <v>150</v>
      </c>
      <c r="I143" s="8">
        <v>12</v>
      </c>
      <c r="J143" s="22">
        <f>IFERROR(IF(AND(G143&gt;0,M143&gt;0),IF($I$5&gt;0,G143*I143*M143*(1-$I$5),G143*I143*M143),0),0)</f>
        <v>0</v>
      </c>
      <c r="K143" s="5" t="s">
        <v>527</v>
      </c>
      <c r="L143" s="33" t="s">
        <v>528</v>
      </c>
      <c r="M143" s="12">
        <v>150</v>
      </c>
      <c r="N143" s="13">
        <v>146</v>
      </c>
      <c r="O143" s="13">
        <v>143</v>
      </c>
      <c r="P143" s="13">
        <v>141</v>
      </c>
      <c r="Q143" s="9"/>
    </row>
    <row r="144" spans="1:17" s="1" customFormat="1" ht="89.1" customHeight="1" x14ac:dyDescent="0.2">
      <c r="A144" s="5" t="s">
        <v>213</v>
      </c>
      <c r="B144" s="5" t="s">
        <v>506</v>
      </c>
      <c r="C144" s="6"/>
      <c r="D144" s="5" t="s">
        <v>529</v>
      </c>
      <c r="E144" s="5" t="s">
        <v>530</v>
      </c>
      <c r="F144" s="14" t="s">
        <v>33</v>
      </c>
      <c r="G144" s="7">
        <v>0</v>
      </c>
      <c r="H144" s="12">
        <v>150</v>
      </c>
      <c r="I144" s="8">
        <v>12</v>
      </c>
      <c r="J144" s="22">
        <f>IFERROR(IF(AND(G144&gt;0,M144&gt;0),IF($I$5&gt;0,G144*I144*M144*(1-$I$5),G144*I144*M144),0),0)</f>
        <v>0</v>
      </c>
      <c r="K144" s="5" t="s">
        <v>509</v>
      </c>
      <c r="L144" s="33" t="s">
        <v>531</v>
      </c>
      <c r="M144" s="12">
        <v>150</v>
      </c>
      <c r="N144" s="13">
        <v>146</v>
      </c>
      <c r="O144" s="13">
        <v>143</v>
      </c>
      <c r="P144" s="13">
        <v>141</v>
      </c>
      <c r="Q144" s="9"/>
    </row>
    <row r="145" spans="1:17" s="1" customFormat="1" ht="89.1" customHeight="1" x14ac:dyDescent="0.2">
      <c r="A145" s="5" t="s">
        <v>213</v>
      </c>
      <c r="B145" s="5" t="s">
        <v>506</v>
      </c>
      <c r="C145" s="6"/>
      <c r="D145" s="5" t="s">
        <v>532</v>
      </c>
      <c r="E145" s="5" t="s">
        <v>533</v>
      </c>
      <c r="F145" s="14" t="s">
        <v>33</v>
      </c>
      <c r="G145" s="7">
        <v>0</v>
      </c>
      <c r="H145" s="12">
        <v>150</v>
      </c>
      <c r="I145" s="8">
        <v>12</v>
      </c>
      <c r="J145" s="22">
        <f>IFERROR(IF(AND(G145&gt;0,M145&gt;0),IF($I$5&gt;0,G145*I145*M145*(1-$I$5),G145*I145*M145),0),0)</f>
        <v>0</v>
      </c>
      <c r="K145" s="5" t="s">
        <v>534</v>
      </c>
      <c r="L145" s="33" t="s">
        <v>535</v>
      </c>
      <c r="M145" s="12">
        <v>150</v>
      </c>
      <c r="N145" s="13">
        <v>146</v>
      </c>
      <c r="O145" s="13">
        <v>143</v>
      </c>
      <c r="P145" s="13">
        <v>141</v>
      </c>
      <c r="Q145" s="9"/>
    </row>
    <row r="146" spans="1:17" s="1" customFormat="1" ht="89.1" customHeight="1" x14ac:dyDescent="0.2">
      <c r="A146" s="5" t="s">
        <v>175</v>
      </c>
      <c r="B146" s="5" t="s">
        <v>536</v>
      </c>
      <c r="C146" s="6"/>
      <c r="D146" s="5" t="s">
        <v>537</v>
      </c>
      <c r="E146" s="5" t="s">
        <v>538</v>
      </c>
      <c r="F146" s="14" t="s">
        <v>33</v>
      </c>
      <c r="G146" s="7">
        <v>0</v>
      </c>
      <c r="H146" s="12">
        <v>36</v>
      </c>
      <c r="I146" s="8">
        <v>30</v>
      </c>
      <c r="J146" s="22">
        <f>IFERROR(IF(AND(G146&gt;0,M146&gt;0),IF($I$5&gt;0,G146*I146*M146*(1-$I$5),G146*I146*M146),0),0)</f>
        <v>0</v>
      </c>
      <c r="K146" s="5" t="s">
        <v>539</v>
      </c>
      <c r="L146" s="33" t="s">
        <v>540</v>
      </c>
      <c r="M146" s="12">
        <v>36</v>
      </c>
      <c r="N146" s="13">
        <v>35</v>
      </c>
      <c r="O146" s="13">
        <v>34</v>
      </c>
      <c r="P146" s="13">
        <v>34</v>
      </c>
      <c r="Q146" s="9"/>
    </row>
    <row r="147" spans="1:17" s="1" customFormat="1" ht="89.1" customHeight="1" x14ac:dyDescent="0.2">
      <c r="A147" s="5" t="s">
        <v>175</v>
      </c>
      <c r="B147" s="5" t="s">
        <v>536</v>
      </c>
      <c r="C147" s="6"/>
      <c r="D147" s="5" t="s">
        <v>541</v>
      </c>
      <c r="E147" s="5" t="s">
        <v>542</v>
      </c>
      <c r="F147" s="14" t="s">
        <v>33</v>
      </c>
      <c r="G147" s="7">
        <v>0</v>
      </c>
      <c r="H147" s="12">
        <v>36</v>
      </c>
      <c r="I147" s="8">
        <v>30</v>
      </c>
      <c r="J147" s="22">
        <f>IFERROR(IF(AND(G147&gt;0,M147&gt;0),IF($I$5&gt;0,G147*I147*M147*(1-$I$5),G147*I147*M147),0),0)</f>
        <v>0</v>
      </c>
      <c r="K147" s="5" t="s">
        <v>543</v>
      </c>
      <c r="L147" s="33" t="s">
        <v>544</v>
      </c>
      <c r="M147" s="12">
        <v>36</v>
      </c>
      <c r="N147" s="13">
        <v>35</v>
      </c>
      <c r="O147" s="13">
        <v>34</v>
      </c>
      <c r="P147" s="13">
        <v>34</v>
      </c>
      <c r="Q147" s="9"/>
    </row>
    <row r="148" spans="1:17" s="1" customFormat="1" ht="89.1" customHeight="1" x14ac:dyDescent="0.2">
      <c r="A148" s="5" t="s">
        <v>175</v>
      </c>
      <c r="B148" s="5" t="s">
        <v>536</v>
      </c>
      <c r="C148" s="6"/>
      <c r="D148" s="5" t="s">
        <v>545</v>
      </c>
      <c r="E148" s="5" t="s">
        <v>546</v>
      </c>
      <c r="F148" s="14" t="s">
        <v>33</v>
      </c>
      <c r="G148" s="7">
        <v>0</v>
      </c>
      <c r="H148" s="12">
        <v>36</v>
      </c>
      <c r="I148" s="8">
        <v>30</v>
      </c>
      <c r="J148" s="22">
        <f>IFERROR(IF(AND(G148&gt;0,M148&gt;0),IF($I$5&gt;0,G148*I148*M148*(1-$I$5),G148*I148*M148),0),0)</f>
        <v>0</v>
      </c>
      <c r="K148" s="5" t="s">
        <v>539</v>
      </c>
      <c r="L148" s="33" t="s">
        <v>547</v>
      </c>
      <c r="M148" s="12">
        <v>36</v>
      </c>
      <c r="N148" s="13">
        <v>35</v>
      </c>
      <c r="O148" s="13">
        <v>34</v>
      </c>
      <c r="P148" s="13">
        <v>34</v>
      </c>
      <c r="Q148" s="9"/>
    </row>
    <row r="149" spans="1:17" s="1" customFormat="1" ht="89.1" customHeight="1" x14ac:dyDescent="0.2">
      <c r="A149" s="5" t="s">
        <v>175</v>
      </c>
      <c r="B149" s="5" t="s">
        <v>536</v>
      </c>
      <c r="C149" s="6"/>
      <c r="D149" s="5" t="s">
        <v>548</v>
      </c>
      <c r="E149" s="5" t="s">
        <v>549</v>
      </c>
      <c r="F149" s="5" t="s">
        <v>46</v>
      </c>
      <c r="G149" s="7">
        <v>0</v>
      </c>
      <c r="H149" s="12">
        <v>36</v>
      </c>
      <c r="I149" s="8">
        <v>35</v>
      </c>
      <c r="J149" s="22">
        <f>IFERROR(IF(AND(G149&gt;0,M149&gt;0),IF($I$5&gt;0,G149*I149*M149*(1-$I$5),G149*I149*M149),0),0)</f>
        <v>0</v>
      </c>
      <c r="K149" s="5"/>
      <c r="L149" s="33" t="s">
        <v>550</v>
      </c>
      <c r="M149" s="12">
        <v>36</v>
      </c>
      <c r="N149" s="13">
        <v>35</v>
      </c>
      <c r="O149" s="13">
        <v>34</v>
      </c>
      <c r="P149" s="13">
        <v>34</v>
      </c>
      <c r="Q149" s="9"/>
    </row>
    <row r="150" spans="1:17" s="1" customFormat="1" ht="89.1" customHeight="1" x14ac:dyDescent="0.2">
      <c r="A150" s="5" t="s">
        <v>175</v>
      </c>
      <c r="B150" s="5" t="s">
        <v>536</v>
      </c>
      <c r="C150" s="6"/>
      <c r="D150" s="5" t="s">
        <v>551</v>
      </c>
      <c r="E150" s="5" t="s">
        <v>552</v>
      </c>
      <c r="F150" s="5" t="s">
        <v>46</v>
      </c>
      <c r="G150" s="7">
        <v>0</v>
      </c>
      <c r="H150" s="12">
        <v>36</v>
      </c>
      <c r="I150" s="8">
        <v>35</v>
      </c>
      <c r="J150" s="22">
        <f>IFERROR(IF(AND(G150&gt;0,M150&gt;0),IF($I$5&gt;0,G150*I150*M150*(1-$I$5),G150*I150*M150),0),0)</f>
        <v>0</v>
      </c>
      <c r="K150" s="5"/>
      <c r="L150" s="33" t="s">
        <v>553</v>
      </c>
      <c r="M150" s="12">
        <v>36</v>
      </c>
      <c r="N150" s="13">
        <v>35</v>
      </c>
      <c r="O150" s="13">
        <v>34</v>
      </c>
      <c r="P150" s="13">
        <v>34</v>
      </c>
      <c r="Q150" s="9"/>
    </row>
    <row r="151" spans="1:17" s="1" customFormat="1" ht="89.1" customHeight="1" x14ac:dyDescent="0.2">
      <c r="A151" s="5" t="s">
        <v>175</v>
      </c>
      <c r="B151" s="5" t="s">
        <v>536</v>
      </c>
      <c r="C151" s="6"/>
      <c r="D151" s="5" t="s">
        <v>554</v>
      </c>
      <c r="E151" s="5" t="s">
        <v>555</v>
      </c>
      <c r="F151" s="5" t="s">
        <v>46</v>
      </c>
      <c r="G151" s="7">
        <v>0</v>
      </c>
      <c r="H151" s="12">
        <v>36</v>
      </c>
      <c r="I151" s="8">
        <v>30</v>
      </c>
      <c r="J151" s="22">
        <f>IFERROR(IF(AND(G151&gt;0,M151&gt;0),IF($I$5&gt;0,G151*I151*M151*(1-$I$5),G151*I151*M151),0),0)</f>
        <v>0</v>
      </c>
      <c r="K151" s="5"/>
      <c r="L151" s="33" t="s">
        <v>556</v>
      </c>
      <c r="M151" s="12">
        <v>36</v>
      </c>
      <c r="N151" s="13">
        <v>35</v>
      </c>
      <c r="O151" s="13">
        <v>34</v>
      </c>
      <c r="P151" s="13">
        <v>34</v>
      </c>
      <c r="Q151" s="9"/>
    </row>
    <row r="152" spans="1:17" s="1" customFormat="1" ht="89.1" customHeight="1" x14ac:dyDescent="0.2">
      <c r="A152" s="5" t="s">
        <v>175</v>
      </c>
      <c r="B152" s="5" t="s">
        <v>536</v>
      </c>
      <c r="C152" s="6"/>
      <c r="D152" s="5" t="s">
        <v>557</v>
      </c>
      <c r="E152" s="5" t="s">
        <v>558</v>
      </c>
      <c r="F152" s="14" t="s">
        <v>33</v>
      </c>
      <c r="G152" s="7">
        <v>0</v>
      </c>
      <c r="H152" s="12">
        <v>36</v>
      </c>
      <c r="I152" s="8">
        <v>30</v>
      </c>
      <c r="J152" s="22">
        <f>IFERROR(IF(AND(G152&gt;0,M152&gt;0),IF($I$5&gt;0,G152*I152*M152*(1-$I$5),G152*I152*M152),0),0)</f>
        <v>0</v>
      </c>
      <c r="K152" s="5" t="s">
        <v>539</v>
      </c>
      <c r="L152" s="33" t="s">
        <v>559</v>
      </c>
      <c r="M152" s="12">
        <v>36</v>
      </c>
      <c r="N152" s="13">
        <v>35</v>
      </c>
      <c r="O152" s="13">
        <v>34</v>
      </c>
      <c r="P152" s="13">
        <v>34</v>
      </c>
      <c r="Q152" s="9"/>
    </row>
    <row r="153" spans="1:17" s="1" customFormat="1" ht="89.1" customHeight="1" x14ac:dyDescent="0.2">
      <c r="A153" s="5" t="s">
        <v>175</v>
      </c>
      <c r="B153" s="5" t="s">
        <v>536</v>
      </c>
      <c r="C153" s="6"/>
      <c r="D153" s="5" t="s">
        <v>560</v>
      </c>
      <c r="E153" s="5" t="s">
        <v>561</v>
      </c>
      <c r="F153" s="14" t="s">
        <v>33</v>
      </c>
      <c r="G153" s="7">
        <v>0</v>
      </c>
      <c r="H153" s="12">
        <v>36</v>
      </c>
      <c r="I153" s="8">
        <v>30</v>
      </c>
      <c r="J153" s="22">
        <f>IFERROR(IF(AND(G153&gt;0,M153&gt;0),IF($I$5&gt;0,G153*I153*M153*(1-$I$5),G153*I153*M153),0),0)</f>
        <v>0</v>
      </c>
      <c r="K153" s="5" t="s">
        <v>543</v>
      </c>
      <c r="L153" s="33" t="s">
        <v>562</v>
      </c>
      <c r="M153" s="12">
        <v>36</v>
      </c>
      <c r="N153" s="13">
        <v>35</v>
      </c>
      <c r="O153" s="13">
        <v>34</v>
      </c>
      <c r="P153" s="13">
        <v>34</v>
      </c>
      <c r="Q153" s="9"/>
    </row>
    <row r="154" spans="1:17" s="1" customFormat="1" ht="89.1" customHeight="1" x14ac:dyDescent="0.2">
      <c r="A154" s="5" t="s">
        <v>175</v>
      </c>
      <c r="B154" s="5" t="s">
        <v>536</v>
      </c>
      <c r="C154" s="6"/>
      <c r="D154" s="5" t="s">
        <v>563</v>
      </c>
      <c r="E154" s="5" t="s">
        <v>564</v>
      </c>
      <c r="F154" s="14" t="s">
        <v>33</v>
      </c>
      <c r="G154" s="7">
        <v>0</v>
      </c>
      <c r="H154" s="12">
        <v>36</v>
      </c>
      <c r="I154" s="8">
        <v>35</v>
      </c>
      <c r="J154" s="22">
        <f>IFERROR(IF(AND(G154&gt;0,M154&gt;0),IF($I$5&gt;0,G154*I154*M154*(1-$I$5),G154*I154*M154),0),0)</f>
        <v>0</v>
      </c>
      <c r="K154" s="5" t="s">
        <v>543</v>
      </c>
      <c r="L154" s="33" t="s">
        <v>565</v>
      </c>
      <c r="M154" s="12">
        <v>36</v>
      </c>
      <c r="N154" s="13">
        <v>35</v>
      </c>
      <c r="O154" s="13">
        <v>34</v>
      </c>
      <c r="P154" s="13">
        <v>34</v>
      </c>
      <c r="Q154" s="9"/>
    </row>
    <row r="155" spans="1:17" s="1" customFormat="1" ht="89.1" customHeight="1" x14ac:dyDescent="0.2">
      <c r="A155" s="5" t="s">
        <v>175</v>
      </c>
      <c r="B155" s="5" t="s">
        <v>536</v>
      </c>
      <c r="C155" s="6"/>
      <c r="D155" s="5" t="s">
        <v>566</v>
      </c>
      <c r="E155" s="5" t="s">
        <v>567</v>
      </c>
      <c r="F155" s="5" t="s">
        <v>46</v>
      </c>
      <c r="G155" s="7">
        <v>0</v>
      </c>
      <c r="H155" s="12">
        <v>36</v>
      </c>
      <c r="I155" s="8">
        <v>30</v>
      </c>
      <c r="J155" s="22">
        <f>IFERROR(IF(AND(G155&gt;0,M155&gt;0),IF($I$5&gt;0,G155*I155*M155*(1-$I$5),G155*I155*M155),0),0)</f>
        <v>0</v>
      </c>
      <c r="K155" s="5"/>
      <c r="L155" s="33" t="s">
        <v>568</v>
      </c>
      <c r="M155" s="12">
        <v>36</v>
      </c>
      <c r="N155" s="13">
        <v>35</v>
      </c>
      <c r="O155" s="13">
        <v>34</v>
      </c>
      <c r="P155" s="13">
        <v>34</v>
      </c>
      <c r="Q155" s="9"/>
    </row>
    <row r="156" spans="1:17" s="1" customFormat="1" ht="89.1" customHeight="1" x14ac:dyDescent="0.2">
      <c r="A156" s="5" t="s">
        <v>175</v>
      </c>
      <c r="B156" s="5" t="s">
        <v>536</v>
      </c>
      <c r="C156" s="6"/>
      <c r="D156" s="5" t="s">
        <v>569</v>
      </c>
      <c r="E156" s="5" t="s">
        <v>570</v>
      </c>
      <c r="F156" s="5" t="s">
        <v>46</v>
      </c>
      <c r="G156" s="7">
        <v>0</v>
      </c>
      <c r="H156" s="12">
        <v>36</v>
      </c>
      <c r="I156" s="8">
        <v>27</v>
      </c>
      <c r="J156" s="22">
        <f>IFERROR(IF(AND(G156&gt;0,M156&gt;0),IF($I$5&gt;0,G156*I156*M156*(1-$I$5),G156*I156*M156),0),0)</f>
        <v>0</v>
      </c>
      <c r="K156" s="5"/>
      <c r="L156" s="33" t="s">
        <v>571</v>
      </c>
      <c r="M156" s="12">
        <v>36</v>
      </c>
      <c r="N156" s="13">
        <v>35</v>
      </c>
      <c r="O156" s="13">
        <v>34</v>
      </c>
      <c r="P156" s="13">
        <v>34</v>
      </c>
      <c r="Q156" s="9"/>
    </row>
    <row r="157" spans="1:17" s="1" customFormat="1" ht="89.1" customHeight="1" x14ac:dyDescent="0.2">
      <c r="A157" s="5" t="s">
        <v>175</v>
      </c>
      <c r="B157" s="5" t="s">
        <v>572</v>
      </c>
      <c r="C157" s="6"/>
      <c r="D157" s="5" t="s">
        <v>573</v>
      </c>
      <c r="E157" s="5" t="s">
        <v>574</v>
      </c>
      <c r="F157" s="14" t="s">
        <v>33</v>
      </c>
      <c r="G157" s="7">
        <v>0</v>
      </c>
      <c r="H157" s="12">
        <v>6.3</v>
      </c>
      <c r="I157" s="8">
        <v>120</v>
      </c>
      <c r="J157" s="22">
        <f>IFERROR(IF(AND(G157&gt;0,M157&gt;0),IF($I$5&gt;0,G157*I157*M157*(1-$I$5),G157*I157*M157),0),0)</f>
        <v>0</v>
      </c>
      <c r="K157" s="5" t="s">
        <v>575</v>
      </c>
      <c r="L157" s="33" t="s">
        <v>576</v>
      </c>
      <c r="M157" s="12">
        <v>6.3</v>
      </c>
      <c r="N157" s="13">
        <v>6</v>
      </c>
      <c r="O157" s="13">
        <v>6</v>
      </c>
      <c r="P157" s="13">
        <v>6</v>
      </c>
      <c r="Q157" s="9"/>
    </row>
    <row r="158" spans="1:17" s="1" customFormat="1" ht="89.1" customHeight="1" x14ac:dyDescent="0.2">
      <c r="A158" s="5" t="s">
        <v>175</v>
      </c>
      <c r="B158" s="5" t="s">
        <v>247</v>
      </c>
      <c r="C158" s="6"/>
      <c r="D158" s="5" t="s">
        <v>577</v>
      </c>
      <c r="E158" s="5" t="s">
        <v>578</v>
      </c>
      <c r="F158" s="5" t="s">
        <v>46</v>
      </c>
      <c r="G158" s="7">
        <v>0</v>
      </c>
      <c r="H158" s="12">
        <v>10.199999999999999</v>
      </c>
      <c r="I158" s="8">
        <v>75</v>
      </c>
      <c r="J158" s="22">
        <f>IFERROR(IF(AND(G158&gt;0,M158&gt;0),IF($I$5&gt;0,G158*I158*M158*(1-$I$5),G158*I158*M158),0),0)</f>
        <v>0</v>
      </c>
      <c r="K158" s="5"/>
      <c r="L158" s="33" t="s">
        <v>579</v>
      </c>
      <c r="M158" s="12">
        <v>10.199999999999999</v>
      </c>
      <c r="N158" s="13">
        <v>10</v>
      </c>
      <c r="O158" s="13">
        <v>10</v>
      </c>
      <c r="P158" s="13">
        <v>10</v>
      </c>
      <c r="Q158" s="9"/>
    </row>
    <row r="159" spans="1:17" s="1" customFormat="1" ht="89.1" customHeight="1" x14ac:dyDescent="0.2">
      <c r="A159" s="5" t="s">
        <v>580</v>
      </c>
      <c r="B159" s="5" t="s">
        <v>581</v>
      </c>
      <c r="C159" s="6"/>
      <c r="D159" s="5" t="s">
        <v>582</v>
      </c>
      <c r="E159" s="5" t="s">
        <v>583</v>
      </c>
      <c r="F159" s="14" t="s">
        <v>33</v>
      </c>
      <c r="G159" s="7">
        <v>0</v>
      </c>
      <c r="H159" s="12">
        <v>9</v>
      </c>
      <c r="I159" s="8">
        <v>30</v>
      </c>
      <c r="J159" s="22">
        <f>IFERROR(IF(AND(G159&gt;0,M159&gt;0),IF($I$5&gt;0,G159*I159*M159*(1-$I$5),G159*I159*M159),0),0)</f>
        <v>0</v>
      </c>
      <c r="K159" s="5" t="s">
        <v>584</v>
      </c>
      <c r="L159" s="33" t="s">
        <v>585</v>
      </c>
      <c r="M159" s="12">
        <v>9</v>
      </c>
      <c r="N159" s="13">
        <v>9</v>
      </c>
      <c r="O159" s="13">
        <v>9</v>
      </c>
      <c r="P159" s="13">
        <v>8</v>
      </c>
      <c r="Q159" s="9"/>
    </row>
    <row r="160" spans="1:17" s="1" customFormat="1" ht="89.1" customHeight="1" x14ac:dyDescent="0.2">
      <c r="A160" s="5" t="s">
        <v>175</v>
      </c>
      <c r="B160" s="5" t="s">
        <v>343</v>
      </c>
      <c r="C160" s="6"/>
      <c r="D160" s="5" t="s">
        <v>586</v>
      </c>
      <c r="E160" s="5" t="s">
        <v>587</v>
      </c>
      <c r="F160" s="5" t="s">
        <v>46</v>
      </c>
      <c r="G160" s="7">
        <v>0</v>
      </c>
      <c r="H160" s="12">
        <v>33</v>
      </c>
      <c r="I160" s="8">
        <v>20</v>
      </c>
      <c r="J160" s="22">
        <f>IFERROR(IF(AND(G160&gt;0,M160&gt;0),IF($I$5&gt;0,G160*I160*M160*(1-$I$5),G160*I160*M160),0),0)</f>
        <v>0</v>
      </c>
      <c r="K160" s="5"/>
      <c r="L160" s="33" t="s">
        <v>588</v>
      </c>
      <c r="M160" s="12">
        <v>33</v>
      </c>
      <c r="N160" s="13">
        <v>32</v>
      </c>
      <c r="O160" s="13">
        <v>31</v>
      </c>
      <c r="P160" s="13">
        <v>31</v>
      </c>
      <c r="Q160" s="9"/>
    </row>
    <row r="161" spans="1:17" s="1" customFormat="1" ht="89.1" customHeight="1" x14ac:dyDescent="0.2">
      <c r="A161" s="5" t="s">
        <v>175</v>
      </c>
      <c r="B161" s="5" t="s">
        <v>343</v>
      </c>
      <c r="C161" s="6"/>
      <c r="D161" s="5" t="s">
        <v>589</v>
      </c>
      <c r="E161" s="5" t="s">
        <v>590</v>
      </c>
      <c r="F161" s="5" t="s">
        <v>46</v>
      </c>
      <c r="G161" s="7">
        <v>0</v>
      </c>
      <c r="H161" s="12">
        <v>33</v>
      </c>
      <c r="I161" s="8">
        <v>20</v>
      </c>
      <c r="J161" s="22">
        <f>IFERROR(IF(AND(G161&gt;0,M161&gt;0),IF($I$5&gt;0,G161*I161*M161*(1-$I$5),G161*I161*M161),0),0)</f>
        <v>0</v>
      </c>
      <c r="K161" s="5"/>
      <c r="L161" s="33" t="s">
        <v>591</v>
      </c>
      <c r="M161" s="12">
        <v>33</v>
      </c>
      <c r="N161" s="13">
        <v>32</v>
      </c>
      <c r="O161" s="13">
        <v>31</v>
      </c>
      <c r="P161" s="13">
        <v>31</v>
      </c>
      <c r="Q161" s="9"/>
    </row>
    <row r="162" spans="1:17" s="1" customFormat="1" ht="89.1" customHeight="1" x14ac:dyDescent="0.2">
      <c r="A162" s="5" t="s">
        <v>175</v>
      </c>
      <c r="B162" s="5" t="s">
        <v>343</v>
      </c>
      <c r="C162" s="6"/>
      <c r="D162" s="5" t="s">
        <v>592</v>
      </c>
      <c r="E162" s="5" t="s">
        <v>593</v>
      </c>
      <c r="F162" s="5" t="s">
        <v>46</v>
      </c>
      <c r="G162" s="7">
        <v>0</v>
      </c>
      <c r="H162" s="12">
        <v>33</v>
      </c>
      <c r="I162" s="8">
        <v>20</v>
      </c>
      <c r="J162" s="22">
        <f>IFERROR(IF(AND(G162&gt;0,M162&gt;0),IF($I$5&gt;0,G162*I162*M162*(1-$I$5),G162*I162*M162),0),0)</f>
        <v>0</v>
      </c>
      <c r="K162" s="5"/>
      <c r="L162" s="33" t="s">
        <v>594</v>
      </c>
      <c r="M162" s="12">
        <v>33</v>
      </c>
      <c r="N162" s="13">
        <v>32</v>
      </c>
      <c r="O162" s="13">
        <v>31</v>
      </c>
      <c r="P162" s="13">
        <v>31</v>
      </c>
      <c r="Q162" s="9"/>
    </row>
    <row r="163" spans="1:17" s="1" customFormat="1" ht="89.1" customHeight="1" x14ac:dyDescent="0.2">
      <c r="A163" s="5" t="s">
        <v>175</v>
      </c>
      <c r="B163" s="5" t="s">
        <v>595</v>
      </c>
      <c r="C163" s="6"/>
      <c r="D163" s="5" t="s">
        <v>596</v>
      </c>
      <c r="E163" s="5" t="s">
        <v>597</v>
      </c>
      <c r="F163" s="5" t="s">
        <v>46</v>
      </c>
      <c r="G163" s="7">
        <v>0</v>
      </c>
      <c r="H163" s="12">
        <v>35</v>
      </c>
      <c r="I163" s="8">
        <v>24</v>
      </c>
      <c r="J163" s="22">
        <f>IFERROR(IF(AND(G163&gt;0,M163&gt;0),IF($I$5&gt;0,G163*I163*M163*(1-$I$5),G163*I163*M163),0),0)</f>
        <v>0</v>
      </c>
      <c r="K163" s="5"/>
      <c r="L163" s="33" t="s">
        <v>598</v>
      </c>
      <c r="M163" s="12">
        <v>35</v>
      </c>
      <c r="N163" s="13">
        <v>34</v>
      </c>
      <c r="O163" s="13">
        <v>33</v>
      </c>
      <c r="P163" s="13">
        <v>33</v>
      </c>
      <c r="Q163" s="9"/>
    </row>
    <row r="164" spans="1:17" s="1" customFormat="1" ht="89.1" customHeight="1" x14ac:dyDescent="0.2">
      <c r="A164" s="5" t="s">
        <v>175</v>
      </c>
      <c r="B164" s="5" t="s">
        <v>595</v>
      </c>
      <c r="C164" s="6"/>
      <c r="D164" s="5" t="s">
        <v>599</v>
      </c>
      <c r="E164" s="5" t="s">
        <v>600</v>
      </c>
      <c r="F164" s="5" t="s">
        <v>46</v>
      </c>
      <c r="G164" s="7">
        <v>0</v>
      </c>
      <c r="H164" s="12">
        <v>34</v>
      </c>
      <c r="I164" s="8">
        <v>24</v>
      </c>
      <c r="J164" s="22">
        <f>IFERROR(IF(AND(G164&gt;0,M164&gt;0),IF($I$5&gt;0,G164*I164*M164*(1-$I$5),G164*I164*M164),0),0)</f>
        <v>0</v>
      </c>
      <c r="K164" s="5"/>
      <c r="L164" s="33" t="s">
        <v>601</v>
      </c>
      <c r="M164" s="12">
        <v>34</v>
      </c>
      <c r="N164" s="13">
        <v>33</v>
      </c>
      <c r="O164" s="13">
        <v>32</v>
      </c>
      <c r="P164" s="13">
        <v>32</v>
      </c>
      <c r="Q164" s="9"/>
    </row>
    <row r="165" spans="1:17" s="1" customFormat="1" ht="89.1" customHeight="1" x14ac:dyDescent="0.2">
      <c r="A165" s="5" t="s">
        <v>175</v>
      </c>
      <c r="B165" s="5" t="s">
        <v>595</v>
      </c>
      <c r="C165" s="6"/>
      <c r="D165" s="5" t="s">
        <v>602</v>
      </c>
      <c r="E165" s="5" t="s">
        <v>603</v>
      </c>
      <c r="F165" s="14" t="s">
        <v>33</v>
      </c>
      <c r="G165" s="7">
        <v>0</v>
      </c>
      <c r="H165" s="12">
        <v>35</v>
      </c>
      <c r="I165" s="8">
        <v>24</v>
      </c>
      <c r="J165" s="22">
        <f>IFERROR(IF(AND(G165&gt;0,M165&gt;0),IF($I$5&gt;0,G165*I165*M165*(1-$I$5),G165*I165*M165),0),0)</f>
        <v>0</v>
      </c>
      <c r="K165" s="5" t="s">
        <v>604</v>
      </c>
      <c r="L165" s="33" t="s">
        <v>605</v>
      </c>
      <c r="M165" s="12">
        <v>35</v>
      </c>
      <c r="N165" s="13">
        <v>34</v>
      </c>
      <c r="O165" s="13">
        <v>33</v>
      </c>
      <c r="P165" s="13">
        <v>33</v>
      </c>
      <c r="Q165" s="9"/>
    </row>
    <row r="166" spans="1:17" s="1" customFormat="1" ht="89.1" customHeight="1" x14ac:dyDescent="0.2">
      <c r="A166" s="5" t="s">
        <v>175</v>
      </c>
      <c r="B166" s="5" t="s">
        <v>595</v>
      </c>
      <c r="C166" s="6"/>
      <c r="D166" s="5" t="s">
        <v>606</v>
      </c>
      <c r="E166" s="5" t="s">
        <v>607</v>
      </c>
      <c r="F166" s="14" t="s">
        <v>33</v>
      </c>
      <c r="G166" s="7">
        <v>0</v>
      </c>
      <c r="H166" s="12">
        <v>34.85</v>
      </c>
      <c r="I166" s="8">
        <v>24</v>
      </c>
      <c r="J166" s="22">
        <f>IFERROR(IF(AND(G166&gt;0,M166&gt;0),IF($I$5&gt;0,G166*I166*M166*(1-$I$5),G166*I166*M166),0),0)</f>
        <v>0</v>
      </c>
      <c r="K166" s="5" t="s">
        <v>447</v>
      </c>
      <c r="L166" s="33" t="s">
        <v>608</v>
      </c>
      <c r="M166" s="12">
        <v>34.85</v>
      </c>
      <c r="N166" s="13">
        <v>34</v>
      </c>
      <c r="O166" s="13">
        <v>33</v>
      </c>
      <c r="P166" s="13">
        <v>33</v>
      </c>
      <c r="Q166" s="9"/>
    </row>
    <row r="167" spans="1:17" s="1" customFormat="1" ht="89.1" customHeight="1" x14ac:dyDescent="0.2">
      <c r="A167" s="5" t="s">
        <v>175</v>
      </c>
      <c r="B167" s="5" t="s">
        <v>343</v>
      </c>
      <c r="C167" s="6"/>
      <c r="D167" s="5" t="s">
        <v>609</v>
      </c>
      <c r="E167" s="5" t="s">
        <v>610</v>
      </c>
      <c r="F167" s="14" t="s">
        <v>33</v>
      </c>
      <c r="G167" s="7">
        <v>0</v>
      </c>
      <c r="H167" s="12">
        <v>22</v>
      </c>
      <c r="I167" s="8">
        <v>24</v>
      </c>
      <c r="J167" s="22">
        <f>IFERROR(IF(AND(G167&gt;0,M167&gt;0),IF($I$5&gt;0,G167*I167*M167*(1-$I$5),G167*I167*M167),0),0)</f>
        <v>0</v>
      </c>
      <c r="K167" s="5" t="s">
        <v>611</v>
      </c>
      <c r="L167" s="33" t="s">
        <v>612</v>
      </c>
      <c r="M167" s="12">
        <v>22</v>
      </c>
      <c r="N167" s="13">
        <v>21</v>
      </c>
      <c r="O167" s="13">
        <v>21</v>
      </c>
      <c r="P167" s="13">
        <v>21</v>
      </c>
      <c r="Q167" s="9"/>
    </row>
    <row r="168" spans="1:17" s="1" customFormat="1" ht="89.1" customHeight="1" x14ac:dyDescent="0.2">
      <c r="A168" s="5" t="s">
        <v>175</v>
      </c>
      <c r="B168" s="5" t="s">
        <v>356</v>
      </c>
      <c r="C168" s="6"/>
      <c r="D168" s="5" t="s">
        <v>613</v>
      </c>
      <c r="E168" s="5" t="s">
        <v>614</v>
      </c>
      <c r="F168" s="14" t="s">
        <v>33</v>
      </c>
      <c r="G168" s="7">
        <v>0</v>
      </c>
      <c r="H168" s="12">
        <v>45</v>
      </c>
      <c r="I168" s="8">
        <v>24</v>
      </c>
      <c r="J168" s="22">
        <f>IFERROR(IF(AND(G168&gt;0,M168&gt;0),IF($I$5&gt;0,G168*I168*M168*(1-$I$5),G168*I168*M168),0),0)</f>
        <v>0</v>
      </c>
      <c r="K168" s="5" t="s">
        <v>615</v>
      </c>
      <c r="L168" s="33" t="s">
        <v>616</v>
      </c>
      <c r="M168" s="12">
        <v>45</v>
      </c>
      <c r="N168" s="13">
        <v>44</v>
      </c>
      <c r="O168" s="13">
        <v>43</v>
      </c>
      <c r="P168" s="13">
        <v>42</v>
      </c>
      <c r="Q168" s="9"/>
    </row>
    <row r="169" spans="1:17" s="1" customFormat="1" ht="89.1" customHeight="1" x14ac:dyDescent="0.2">
      <c r="A169" s="5" t="s">
        <v>175</v>
      </c>
      <c r="B169" s="5" t="s">
        <v>356</v>
      </c>
      <c r="C169" s="6"/>
      <c r="D169" s="5" t="s">
        <v>617</v>
      </c>
      <c r="E169" s="5" t="s">
        <v>618</v>
      </c>
      <c r="F169" s="14" t="s">
        <v>33</v>
      </c>
      <c r="G169" s="7">
        <v>0</v>
      </c>
      <c r="H169" s="12">
        <v>45</v>
      </c>
      <c r="I169" s="8">
        <v>24</v>
      </c>
      <c r="J169" s="22">
        <f>IFERROR(IF(AND(G169&gt;0,M169&gt;0),IF($I$5&gt;0,G169*I169*M169*(1-$I$5),G169*I169*M169),0),0)</f>
        <v>0</v>
      </c>
      <c r="K169" s="5" t="s">
        <v>619</v>
      </c>
      <c r="L169" s="33" t="s">
        <v>620</v>
      </c>
      <c r="M169" s="12">
        <v>45</v>
      </c>
      <c r="N169" s="13">
        <v>44</v>
      </c>
      <c r="O169" s="13">
        <v>43</v>
      </c>
      <c r="P169" s="13">
        <v>42</v>
      </c>
      <c r="Q169" s="9"/>
    </row>
    <row r="170" spans="1:17" s="1" customFormat="1" ht="89.1" customHeight="1" x14ac:dyDescent="0.2">
      <c r="A170" s="5" t="s">
        <v>175</v>
      </c>
      <c r="B170" s="5" t="s">
        <v>356</v>
      </c>
      <c r="C170" s="6"/>
      <c r="D170" s="5" t="s">
        <v>621</v>
      </c>
      <c r="E170" s="5" t="s">
        <v>622</v>
      </c>
      <c r="F170" s="14" t="s">
        <v>33</v>
      </c>
      <c r="G170" s="7">
        <v>0</v>
      </c>
      <c r="H170" s="12">
        <v>45</v>
      </c>
      <c r="I170" s="8">
        <v>24</v>
      </c>
      <c r="J170" s="22">
        <f>IFERROR(IF(AND(G170&gt;0,M170&gt;0),IF($I$5&gt;0,G170*I170*M170*(1-$I$5),G170*I170*M170),0),0)</f>
        <v>0</v>
      </c>
      <c r="K170" s="5" t="s">
        <v>623</v>
      </c>
      <c r="L170" s="33" t="s">
        <v>624</v>
      </c>
      <c r="M170" s="12">
        <v>45</v>
      </c>
      <c r="N170" s="13">
        <v>44</v>
      </c>
      <c r="O170" s="13">
        <v>43</v>
      </c>
      <c r="P170" s="13">
        <v>42</v>
      </c>
      <c r="Q170" s="9"/>
    </row>
    <row r="171" spans="1:17" s="1" customFormat="1" ht="89.1" customHeight="1" x14ac:dyDescent="0.2">
      <c r="A171" s="5" t="s">
        <v>55</v>
      </c>
      <c r="B171" s="5" t="s">
        <v>56</v>
      </c>
      <c r="C171" s="6"/>
      <c r="D171" s="5" t="s">
        <v>625</v>
      </c>
      <c r="E171" s="5" t="s">
        <v>626</v>
      </c>
      <c r="F171" s="35" t="s">
        <v>71</v>
      </c>
      <c r="G171" s="7">
        <v>0</v>
      </c>
      <c r="H171" s="12">
        <v>69</v>
      </c>
      <c r="I171" s="8">
        <v>32</v>
      </c>
      <c r="J171" s="22">
        <f>IFERROR(IF(AND(G171&gt;0,M171&gt;0),IF($I$5&gt;0,G171*I171*M171*(1-$I$5),G171*I171*M171),0),0)</f>
        <v>0</v>
      </c>
      <c r="K171" s="34">
        <v>46057</v>
      </c>
      <c r="L171" s="33" t="s">
        <v>627</v>
      </c>
      <c r="M171" s="12">
        <v>69</v>
      </c>
      <c r="N171" s="13">
        <v>67</v>
      </c>
      <c r="O171" s="13">
        <v>66</v>
      </c>
      <c r="P171" s="13">
        <v>65</v>
      </c>
      <c r="Q171" s="9"/>
    </row>
    <row r="172" spans="1:17" s="1" customFormat="1" ht="89.1" customHeight="1" x14ac:dyDescent="0.2">
      <c r="A172" s="5" t="s">
        <v>55</v>
      </c>
      <c r="B172" s="5" t="s">
        <v>628</v>
      </c>
      <c r="C172" s="6"/>
      <c r="D172" s="5" t="s">
        <v>629</v>
      </c>
      <c r="E172" s="5" t="s">
        <v>630</v>
      </c>
      <c r="F172" s="14" t="s">
        <v>71</v>
      </c>
      <c r="G172" s="7">
        <v>0</v>
      </c>
      <c r="H172" s="12">
        <v>79</v>
      </c>
      <c r="I172" s="8">
        <v>24</v>
      </c>
      <c r="J172" s="22">
        <f>IFERROR(IF(AND(G172&gt;0,M172&gt;0),IF($I$5&gt;0,G172*I172*M172*(1-$I$5),G172*I172*M172),0),0)</f>
        <v>0</v>
      </c>
      <c r="K172" s="5" t="s">
        <v>631</v>
      </c>
      <c r="L172" s="33" t="s">
        <v>632</v>
      </c>
      <c r="M172" s="12">
        <v>79</v>
      </c>
      <c r="N172" s="13">
        <v>77</v>
      </c>
      <c r="O172" s="13">
        <v>75</v>
      </c>
      <c r="P172" s="13">
        <v>74</v>
      </c>
      <c r="Q172" s="9"/>
    </row>
    <row r="173" spans="1:17" s="1" customFormat="1" ht="89.1" customHeight="1" x14ac:dyDescent="0.2">
      <c r="A173" s="5" t="s">
        <v>55</v>
      </c>
      <c r="B173" s="5" t="s">
        <v>628</v>
      </c>
      <c r="C173" s="6"/>
      <c r="D173" s="5" t="s">
        <v>633</v>
      </c>
      <c r="E173" s="5" t="s">
        <v>634</v>
      </c>
      <c r="F173" s="14" t="s">
        <v>71</v>
      </c>
      <c r="G173" s="7">
        <v>0</v>
      </c>
      <c r="H173" s="12">
        <v>79</v>
      </c>
      <c r="I173" s="8">
        <v>24</v>
      </c>
      <c r="J173" s="22">
        <f>IFERROR(IF(AND(G173&gt;0,M173&gt;0),IF($I$5&gt;0,G173*I173*M173*(1-$I$5),G173*I173*M173),0),0)</f>
        <v>0</v>
      </c>
      <c r="K173" s="5" t="s">
        <v>543</v>
      </c>
      <c r="L173" s="33" t="s">
        <v>635</v>
      </c>
      <c r="M173" s="12">
        <v>79</v>
      </c>
      <c r="N173" s="13">
        <v>77</v>
      </c>
      <c r="O173" s="13">
        <v>75</v>
      </c>
      <c r="P173" s="13">
        <v>74</v>
      </c>
      <c r="Q173" s="9"/>
    </row>
    <row r="174" spans="1:17" s="1" customFormat="1" ht="89.1" customHeight="1" x14ac:dyDescent="0.2">
      <c r="A174" s="5" t="s">
        <v>55</v>
      </c>
      <c r="B174" s="5" t="s">
        <v>628</v>
      </c>
      <c r="C174" s="6"/>
      <c r="D174" s="5" t="s">
        <v>636</v>
      </c>
      <c r="E174" s="5" t="s">
        <v>637</v>
      </c>
      <c r="F174" s="5" t="s">
        <v>46</v>
      </c>
      <c r="G174" s="7">
        <v>0</v>
      </c>
      <c r="H174" s="12">
        <v>79</v>
      </c>
      <c r="I174" s="8">
        <v>24</v>
      </c>
      <c r="J174" s="22">
        <f>IFERROR(IF(AND(G174&gt;0,M174&gt;0),IF($I$5&gt;0,G174*I174*M174*(1-$I$5),G174*I174*M174),0),0)</f>
        <v>0</v>
      </c>
      <c r="K174" s="5"/>
      <c r="L174" s="33" t="s">
        <v>638</v>
      </c>
      <c r="M174" s="12">
        <v>79</v>
      </c>
      <c r="N174" s="13">
        <v>77</v>
      </c>
      <c r="O174" s="13">
        <v>75</v>
      </c>
      <c r="P174" s="13">
        <v>74</v>
      </c>
      <c r="Q174" s="9"/>
    </row>
    <row r="175" spans="1:17" s="1" customFormat="1" ht="89.1" customHeight="1" x14ac:dyDescent="0.2">
      <c r="A175" s="5" t="s">
        <v>55</v>
      </c>
      <c r="B175" s="5" t="s">
        <v>628</v>
      </c>
      <c r="C175" s="6"/>
      <c r="D175" s="5" t="s">
        <v>639</v>
      </c>
      <c r="E175" s="5" t="s">
        <v>640</v>
      </c>
      <c r="F175" s="5" t="s">
        <v>46</v>
      </c>
      <c r="G175" s="7">
        <v>0</v>
      </c>
      <c r="H175" s="12">
        <v>79</v>
      </c>
      <c r="I175" s="8">
        <v>24</v>
      </c>
      <c r="J175" s="22">
        <f>IFERROR(IF(AND(G175&gt;0,M175&gt;0),IF($I$5&gt;0,G175*I175*M175*(1-$I$5),G175*I175*M175),0),0)</f>
        <v>0</v>
      </c>
      <c r="K175" s="5"/>
      <c r="L175" s="33" t="s">
        <v>641</v>
      </c>
      <c r="M175" s="12">
        <v>79</v>
      </c>
      <c r="N175" s="13">
        <v>77</v>
      </c>
      <c r="O175" s="13">
        <v>75</v>
      </c>
      <c r="P175" s="13">
        <v>74</v>
      </c>
      <c r="Q175" s="9"/>
    </row>
    <row r="176" spans="1:17" s="1" customFormat="1" ht="89.1" customHeight="1" x14ac:dyDescent="0.2">
      <c r="A176" s="5" t="s">
        <v>55</v>
      </c>
      <c r="B176" s="5" t="s">
        <v>628</v>
      </c>
      <c r="C176" s="6"/>
      <c r="D176" s="5" t="s">
        <v>636</v>
      </c>
      <c r="E176" s="5" t="s">
        <v>642</v>
      </c>
      <c r="F176" s="14" t="s">
        <v>33</v>
      </c>
      <c r="G176" s="7">
        <v>0</v>
      </c>
      <c r="H176" s="12">
        <v>79</v>
      </c>
      <c r="I176" s="8">
        <v>36</v>
      </c>
      <c r="J176" s="22">
        <f>IFERROR(IF(AND(G176&gt;0,M176&gt;0),IF($I$5&gt;0,G176*I176*M176*(1-$I$5),G176*I176*M176),0),0)</f>
        <v>0</v>
      </c>
      <c r="K176" s="5" t="s">
        <v>643</v>
      </c>
      <c r="L176" s="33" t="s">
        <v>644</v>
      </c>
      <c r="M176" s="12">
        <v>79</v>
      </c>
      <c r="N176" s="13">
        <v>77</v>
      </c>
      <c r="O176" s="13">
        <v>75</v>
      </c>
      <c r="P176" s="13">
        <v>74</v>
      </c>
      <c r="Q176" s="9"/>
    </row>
    <row r="177" spans="1:17" s="1" customFormat="1" ht="89.1" customHeight="1" x14ac:dyDescent="0.2">
      <c r="A177" s="5" t="s">
        <v>55</v>
      </c>
      <c r="B177" s="5" t="s">
        <v>628</v>
      </c>
      <c r="C177" s="6"/>
      <c r="D177" s="5" t="s">
        <v>645</v>
      </c>
      <c r="E177" s="5" t="s">
        <v>646</v>
      </c>
      <c r="F177" s="5" t="s">
        <v>46</v>
      </c>
      <c r="G177" s="7">
        <v>0</v>
      </c>
      <c r="H177" s="12">
        <v>79</v>
      </c>
      <c r="I177" s="8">
        <v>24</v>
      </c>
      <c r="J177" s="22">
        <f>IFERROR(IF(AND(G177&gt;0,M177&gt;0),IF($I$5&gt;0,G177*I177*M177*(1-$I$5),G177*I177*M177),0),0)</f>
        <v>0</v>
      </c>
      <c r="K177" s="5"/>
      <c r="L177" s="33" t="s">
        <v>647</v>
      </c>
      <c r="M177" s="12">
        <v>79</v>
      </c>
      <c r="N177" s="13">
        <v>77</v>
      </c>
      <c r="O177" s="13">
        <v>75</v>
      </c>
      <c r="P177" s="13">
        <v>74</v>
      </c>
      <c r="Q177" s="9"/>
    </row>
    <row r="178" spans="1:17" s="1" customFormat="1" ht="89.1" customHeight="1" x14ac:dyDescent="0.2">
      <c r="A178" s="5" t="s">
        <v>55</v>
      </c>
      <c r="B178" s="5" t="s">
        <v>628</v>
      </c>
      <c r="C178" s="6"/>
      <c r="D178" s="5" t="s">
        <v>648</v>
      </c>
      <c r="E178" s="5" t="s">
        <v>649</v>
      </c>
      <c r="F178" s="14" t="s">
        <v>71</v>
      </c>
      <c r="G178" s="7">
        <v>0</v>
      </c>
      <c r="H178" s="12">
        <v>79</v>
      </c>
      <c r="I178" s="8">
        <v>24</v>
      </c>
      <c r="J178" s="22">
        <f>IFERROR(IF(AND(G178&gt;0,M178&gt;0),IF($I$5&gt;0,G178*I178*M178*(1-$I$5),G178*I178*M178),0),0)</f>
        <v>0</v>
      </c>
      <c r="K178" s="5" t="s">
        <v>650</v>
      </c>
      <c r="L178" s="33" t="s">
        <v>651</v>
      </c>
      <c r="M178" s="12">
        <v>79</v>
      </c>
      <c r="N178" s="13">
        <v>77</v>
      </c>
      <c r="O178" s="13">
        <v>75</v>
      </c>
      <c r="P178" s="13">
        <v>74</v>
      </c>
      <c r="Q178" s="9"/>
    </row>
    <row r="179" spans="1:17" s="1" customFormat="1" ht="89.1" customHeight="1" x14ac:dyDescent="0.2">
      <c r="A179" s="5" t="s">
        <v>55</v>
      </c>
      <c r="B179" s="5" t="s">
        <v>628</v>
      </c>
      <c r="C179" s="6"/>
      <c r="D179" s="5" t="s">
        <v>652</v>
      </c>
      <c r="E179" s="5" t="s">
        <v>653</v>
      </c>
      <c r="F179" s="14" t="s">
        <v>71</v>
      </c>
      <c r="G179" s="7">
        <v>0</v>
      </c>
      <c r="H179" s="12">
        <v>79</v>
      </c>
      <c r="I179" s="8">
        <v>24</v>
      </c>
      <c r="J179" s="22">
        <f>IFERROR(IF(AND(G179&gt;0,M179&gt;0),IF($I$5&gt;0,G179*I179*M179*(1-$I$5),G179*I179*M179),0),0)</f>
        <v>0</v>
      </c>
      <c r="K179" s="5" t="s">
        <v>654</v>
      </c>
      <c r="L179" s="33" t="s">
        <v>655</v>
      </c>
      <c r="M179" s="12">
        <v>79</v>
      </c>
      <c r="N179" s="13">
        <v>77</v>
      </c>
      <c r="O179" s="13">
        <v>75</v>
      </c>
      <c r="P179" s="13">
        <v>74</v>
      </c>
      <c r="Q179" s="9"/>
    </row>
    <row r="180" spans="1:17" s="1" customFormat="1" ht="89.1" customHeight="1" x14ac:dyDescent="0.2">
      <c r="A180" s="5" t="s">
        <v>175</v>
      </c>
      <c r="B180" s="5" t="s">
        <v>628</v>
      </c>
      <c r="C180" s="6"/>
      <c r="D180" s="5" t="s">
        <v>656</v>
      </c>
      <c r="E180" s="5" t="s">
        <v>657</v>
      </c>
      <c r="F180" s="14" t="s">
        <v>33</v>
      </c>
      <c r="G180" s="7">
        <v>0</v>
      </c>
      <c r="H180" s="12">
        <v>69</v>
      </c>
      <c r="I180" s="8">
        <v>12</v>
      </c>
      <c r="J180" s="22">
        <f>IFERROR(IF(AND(G180&gt;0,M180&gt;0),IF($I$5&gt;0,G180*I180*M180*(1-$I$5),G180*I180*M180),0),0)</f>
        <v>0</v>
      </c>
      <c r="K180" s="5" t="s">
        <v>650</v>
      </c>
      <c r="L180" s="33" t="s">
        <v>658</v>
      </c>
      <c r="M180" s="12">
        <v>69</v>
      </c>
      <c r="N180" s="13">
        <v>67</v>
      </c>
      <c r="O180" s="13">
        <v>66</v>
      </c>
      <c r="P180" s="13">
        <v>65</v>
      </c>
      <c r="Q180" s="9"/>
    </row>
    <row r="181" spans="1:17" s="1" customFormat="1" ht="89.1" customHeight="1" x14ac:dyDescent="0.2">
      <c r="A181" s="5" t="s">
        <v>175</v>
      </c>
      <c r="B181" s="5" t="s">
        <v>176</v>
      </c>
      <c r="C181" s="6"/>
      <c r="D181" s="5" t="s">
        <v>659</v>
      </c>
      <c r="E181" s="5" t="s">
        <v>660</v>
      </c>
      <c r="F181" s="14" t="s">
        <v>33</v>
      </c>
      <c r="G181" s="7">
        <v>0</v>
      </c>
      <c r="H181" s="12">
        <v>44</v>
      </c>
      <c r="I181" s="8">
        <v>30</v>
      </c>
      <c r="J181" s="22">
        <f>IFERROR(IF(AND(G181&gt;0,M181&gt;0),IF($I$5&gt;0,G181*I181*M181*(1-$I$5),G181*I181*M181),0),0)</f>
        <v>0</v>
      </c>
      <c r="K181" s="5" t="s">
        <v>661</v>
      </c>
      <c r="L181" s="33" t="s">
        <v>662</v>
      </c>
      <c r="M181" s="12">
        <v>44</v>
      </c>
      <c r="N181" s="13">
        <v>43</v>
      </c>
      <c r="O181" s="13">
        <v>42</v>
      </c>
      <c r="P181" s="13">
        <v>41</v>
      </c>
      <c r="Q181" s="9"/>
    </row>
    <row r="182" spans="1:17" s="1" customFormat="1" ht="89.1" customHeight="1" x14ac:dyDescent="0.2">
      <c r="A182" s="5" t="s">
        <v>175</v>
      </c>
      <c r="B182" s="5" t="s">
        <v>176</v>
      </c>
      <c r="C182" s="6"/>
      <c r="D182" s="5" t="s">
        <v>663</v>
      </c>
      <c r="E182" s="5" t="s">
        <v>664</v>
      </c>
      <c r="F182" s="5" t="s">
        <v>46</v>
      </c>
      <c r="G182" s="7">
        <v>0</v>
      </c>
      <c r="H182" s="12">
        <v>39</v>
      </c>
      <c r="I182" s="8">
        <v>12</v>
      </c>
      <c r="J182" s="22">
        <f>IFERROR(IF(AND(G182&gt;0,M182&gt;0),IF($I$5&gt;0,G182*I182*M182*(1-$I$5),G182*I182*M182),0),0)</f>
        <v>0</v>
      </c>
      <c r="K182" s="5"/>
      <c r="L182" s="33" t="s">
        <v>665</v>
      </c>
      <c r="M182" s="12">
        <v>39</v>
      </c>
      <c r="N182" s="13">
        <v>38</v>
      </c>
      <c r="O182" s="13">
        <v>37</v>
      </c>
      <c r="P182" s="13">
        <v>37</v>
      </c>
      <c r="Q182" s="9"/>
    </row>
    <row r="183" spans="1:17" s="1" customFormat="1" ht="89.1" customHeight="1" x14ac:dyDescent="0.2">
      <c r="A183" s="5" t="s">
        <v>175</v>
      </c>
      <c r="B183" s="5" t="s">
        <v>176</v>
      </c>
      <c r="C183" s="6"/>
      <c r="D183" s="5" t="s">
        <v>666</v>
      </c>
      <c r="E183" s="5" t="s">
        <v>667</v>
      </c>
      <c r="F183" s="14" t="s">
        <v>33</v>
      </c>
      <c r="G183" s="7">
        <v>0</v>
      </c>
      <c r="H183" s="12">
        <v>36</v>
      </c>
      <c r="I183" s="8">
        <v>30</v>
      </c>
      <c r="J183" s="22">
        <f>IFERROR(IF(AND(G183&gt;0,M183&gt;0),IF($I$5&gt;0,G183*I183*M183*(1-$I$5),G183*I183*M183),0),0)</f>
        <v>0</v>
      </c>
      <c r="K183" s="5" t="s">
        <v>615</v>
      </c>
      <c r="L183" s="33" t="s">
        <v>668</v>
      </c>
      <c r="M183" s="12">
        <v>36</v>
      </c>
      <c r="N183" s="13">
        <v>35</v>
      </c>
      <c r="O183" s="13">
        <v>34</v>
      </c>
      <c r="P183" s="13">
        <v>34</v>
      </c>
      <c r="Q183" s="9"/>
    </row>
    <row r="184" spans="1:17" s="1" customFormat="1" ht="89.1" customHeight="1" x14ac:dyDescent="0.2">
      <c r="A184" s="5" t="s">
        <v>175</v>
      </c>
      <c r="B184" s="5" t="s">
        <v>176</v>
      </c>
      <c r="C184" s="6"/>
      <c r="D184" s="5" t="s">
        <v>669</v>
      </c>
      <c r="E184" s="5" t="s">
        <v>670</v>
      </c>
      <c r="F184" s="14" t="s">
        <v>71</v>
      </c>
      <c r="G184" s="7">
        <v>0</v>
      </c>
      <c r="H184" s="12">
        <v>37</v>
      </c>
      <c r="I184" s="8">
        <v>24</v>
      </c>
      <c r="J184" s="22">
        <f>IFERROR(IF(AND(G184&gt;0,M184&gt;0),IF($I$5&gt;0,G184*I184*M184*(1-$I$5),G184*I184*M184),0),0)</f>
        <v>0</v>
      </c>
      <c r="K184" s="5" t="s">
        <v>671</v>
      </c>
      <c r="L184" s="33" t="s">
        <v>672</v>
      </c>
      <c r="M184" s="12">
        <v>37</v>
      </c>
      <c r="N184" s="13">
        <v>36</v>
      </c>
      <c r="O184" s="13">
        <v>35</v>
      </c>
      <c r="P184" s="13">
        <v>35</v>
      </c>
      <c r="Q184" s="9"/>
    </row>
    <row r="185" spans="1:17" s="1" customFormat="1" ht="89.1" customHeight="1" x14ac:dyDescent="0.2">
      <c r="A185" s="5" t="s">
        <v>175</v>
      </c>
      <c r="B185" s="5" t="s">
        <v>176</v>
      </c>
      <c r="C185" s="6"/>
      <c r="D185" s="5" t="s">
        <v>673</v>
      </c>
      <c r="E185" s="5" t="s">
        <v>674</v>
      </c>
      <c r="F185" s="14" t="s">
        <v>33</v>
      </c>
      <c r="G185" s="7">
        <v>0</v>
      </c>
      <c r="H185" s="12">
        <v>39</v>
      </c>
      <c r="I185" s="8">
        <v>20</v>
      </c>
      <c r="J185" s="22">
        <f>IFERROR(IF(AND(G185&gt;0,M185&gt;0),IF($I$5&gt;0,G185*I185*M185*(1-$I$5),G185*I185*M185),0),0)</f>
        <v>0</v>
      </c>
      <c r="K185" s="5" t="s">
        <v>675</v>
      </c>
      <c r="L185" s="33" t="s">
        <v>676</v>
      </c>
      <c r="M185" s="12">
        <v>39</v>
      </c>
      <c r="N185" s="13">
        <v>38</v>
      </c>
      <c r="O185" s="13">
        <v>37</v>
      </c>
      <c r="P185" s="13">
        <v>37</v>
      </c>
      <c r="Q185" s="9"/>
    </row>
    <row r="186" spans="1:17" s="1" customFormat="1" ht="89.1" customHeight="1" x14ac:dyDescent="0.2">
      <c r="A186" s="5" t="s">
        <v>175</v>
      </c>
      <c r="B186" s="5" t="s">
        <v>176</v>
      </c>
      <c r="C186" s="6"/>
      <c r="D186" s="5" t="s">
        <v>677</v>
      </c>
      <c r="E186" s="5" t="s">
        <v>678</v>
      </c>
      <c r="F186" s="14" t="s">
        <v>33</v>
      </c>
      <c r="G186" s="7">
        <v>0</v>
      </c>
      <c r="H186" s="12">
        <v>36</v>
      </c>
      <c r="I186" s="8">
        <v>30</v>
      </c>
      <c r="J186" s="22">
        <f>IFERROR(IF(AND(G186&gt;0,M186&gt;0),IF($I$5&gt;0,G186*I186*M186*(1-$I$5),G186*I186*M186),0),0)</f>
        <v>0</v>
      </c>
      <c r="K186" s="5" t="s">
        <v>38</v>
      </c>
      <c r="L186" s="33" t="s">
        <v>679</v>
      </c>
      <c r="M186" s="12">
        <v>36</v>
      </c>
      <c r="N186" s="13">
        <v>35</v>
      </c>
      <c r="O186" s="13">
        <v>34</v>
      </c>
      <c r="P186" s="13">
        <v>34</v>
      </c>
      <c r="Q186" s="9"/>
    </row>
    <row r="187" spans="1:17" s="1" customFormat="1" ht="89.1" customHeight="1" x14ac:dyDescent="0.2">
      <c r="A187" s="5" t="s">
        <v>680</v>
      </c>
      <c r="B187" s="5" t="s">
        <v>258</v>
      </c>
      <c r="C187" s="6"/>
      <c r="D187" s="5" t="s">
        <v>681</v>
      </c>
      <c r="E187" s="5" t="s">
        <v>682</v>
      </c>
      <c r="F187" s="5" t="s">
        <v>46</v>
      </c>
      <c r="G187" s="7">
        <v>0</v>
      </c>
      <c r="H187" s="12">
        <v>94</v>
      </c>
      <c r="I187" s="8">
        <v>18</v>
      </c>
      <c r="J187" s="22">
        <f>IFERROR(IF(AND(G187&gt;0,M187&gt;0),IF($I$5&gt;0,G187*I187*M187*(1-$I$5),G187*I187*M187),0),0)</f>
        <v>0</v>
      </c>
      <c r="K187" s="5"/>
      <c r="L187" s="33" t="s">
        <v>683</v>
      </c>
      <c r="M187" s="12">
        <v>94</v>
      </c>
      <c r="N187" s="13">
        <v>91</v>
      </c>
      <c r="O187" s="13">
        <v>89</v>
      </c>
      <c r="P187" s="13">
        <v>88</v>
      </c>
      <c r="Q187" s="9"/>
    </row>
    <row r="188" spans="1:17" s="1" customFormat="1" ht="89.1" customHeight="1" x14ac:dyDescent="0.2">
      <c r="A188" s="5" t="s">
        <v>684</v>
      </c>
      <c r="B188" s="5" t="s">
        <v>685</v>
      </c>
      <c r="C188" s="6"/>
      <c r="D188" s="5" t="s">
        <v>686</v>
      </c>
      <c r="E188" s="5" t="s">
        <v>687</v>
      </c>
      <c r="F188" s="14" t="s">
        <v>33</v>
      </c>
      <c r="G188" s="7">
        <v>0</v>
      </c>
      <c r="H188" s="12">
        <v>54</v>
      </c>
      <c r="I188" s="8">
        <v>24</v>
      </c>
      <c r="J188" s="22">
        <f>IFERROR(IF(AND(G188&gt;0,M188&gt;0),IF($I$5&gt;0,G188*I188*M188*(1-$I$5),G188*I188*M188),0),0)</f>
        <v>0</v>
      </c>
      <c r="K188" s="5" t="s">
        <v>688</v>
      </c>
      <c r="L188" s="33" t="s">
        <v>689</v>
      </c>
      <c r="M188" s="12">
        <v>54</v>
      </c>
      <c r="N188" s="13">
        <v>52</v>
      </c>
      <c r="O188" s="13">
        <v>51</v>
      </c>
      <c r="P188" s="13">
        <v>51</v>
      </c>
      <c r="Q188" s="9"/>
    </row>
    <row r="189" spans="1:17" s="1" customFormat="1" ht="89.1" customHeight="1" x14ac:dyDescent="0.2">
      <c r="A189" s="5" t="s">
        <v>175</v>
      </c>
      <c r="B189" s="5" t="s">
        <v>343</v>
      </c>
      <c r="C189" s="6"/>
      <c r="D189" s="5" t="s">
        <v>690</v>
      </c>
      <c r="E189" s="5" t="s">
        <v>691</v>
      </c>
      <c r="F189" s="14" t="s">
        <v>33</v>
      </c>
      <c r="G189" s="7">
        <v>0</v>
      </c>
      <c r="H189" s="12">
        <v>22</v>
      </c>
      <c r="I189" s="8">
        <v>24</v>
      </c>
      <c r="J189" s="22">
        <f>IFERROR(IF(AND(G189&gt;0,M189&gt;0),IF($I$5&gt;0,G189*I189*M189*(1-$I$5),G189*I189*M189),0),0)</f>
        <v>0</v>
      </c>
      <c r="K189" s="5" t="s">
        <v>285</v>
      </c>
      <c r="L189" s="33" t="s">
        <v>692</v>
      </c>
      <c r="M189" s="12">
        <v>22</v>
      </c>
      <c r="N189" s="13">
        <v>21</v>
      </c>
      <c r="O189" s="13">
        <v>21</v>
      </c>
      <c r="P189" s="13">
        <v>21</v>
      </c>
      <c r="Q189" s="9"/>
    </row>
    <row r="190" spans="1:17" s="1" customFormat="1" ht="89.1" customHeight="1" x14ac:dyDescent="0.2">
      <c r="A190" s="5" t="s">
        <v>175</v>
      </c>
      <c r="B190" s="5" t="s">
        <v>356</v>
      </c>
      <c r="C190" s="6"/>
      <c r="D190" s="5" t="s">
        <v>693</v>
      </c>
      <c r="E190" s="5" t="s">
        <v>694</v>
      </c>
      <c r="F190" s="14" t="s">
        <v>33</v>
      </c>
      <c r="G190" s="7">
        <v>0</v>
      </c>
      <c r="H190" s="12">
        <v>21</v>
      </c>
      <c r="I190" s="8">
        <v>24</v>
      </c>
      <c r="J190" s="22">
        <f>IFERROR(IF(AND(G190&gt;0,M190&gt;0),IF($I$5&gt;0,G190*I190*M190*(1-$I$5),G190*I190*M190),0),0)</f>
        <v>0</v>
      </c>
      <c r="K190" s="5" t="s">
        <v>695</v>
      </c>
      <c r="L190" s="33" t="s">
        <v>696</v>
      </c>
      <c r="M190" s="12">
        <v>21</v>
      </c>
      <c r="N190" s="13">
        <v>20</v>
      </c>
      <c r="O190" s="13">
        <v>20</v>
      </c>
      <c r="P190" s="13">
        <v>20</v>
      </c>
      <c r="Q190" s="9"/>
    </row>
    <row r="191" spans="1:17" s="1" customFormat="1" ht="89.1" customHeight="1" x14ac:dyDescent="0.2">
      <c r="A191" s="5" t="s">
        <v>175</v>
      </c>
      <c r="B191" s="5" t="s">
        <v>356</v>
      </c>
      <c r="C191" s="6"/>
      <c r="D191" s="5" t="s">
        <v>697</v>
      </c>
      <c r="E191" s="5" t="s">
        <v>698</v>
      </c>
      <c r="F191" s="5" t="s">
        <v>46</v>
      </c>
      <c r="G191" s="7">
        <v>0</v>
      </c>
      <c r="H191" s="12">
        <v>39</v>
      </c>
      <c r="I191" s="8">
        <v>24</v>
      </c>
      <c r="J191" s="22">
        <f>IFERROR(IF(AND(G191&gt;0,M191&gt;0),IF($I$5&gt;0,G191*I191*M191*(1-$I$5),G191*I191*M191),0),0)</f>
        <v>0</v>
      </c>
      <c r="K191" s="5"/>
      <c r="L191" s="33" t="s">
        <v>699</v>
      </c>
      <c r="M191" s="12">
        <v>39</v>
      </c>
      <c r="N191" s="13">
        <v>38</v>
      </c>
      <c r="O191" s="13">
        <v>37</v>
      </c>
      <c r="P191" s="13">
        <v>37</v>
      </c>
      <c r="Q191" s="9"/>
    </row>
    <row r="192" spans="1:17" s="1" customFormat="1" ht="89.1" customHeight="1" x14ac:dyDescent="0.2">
      <c r="A192" s="5" t="s">
        <v>175</v>
      </c>
      <c r="B192" s="5" t="s">
        <v>356</v>
      </c>
      <c r="C192" s="6"/>
      <c r="D192" s="5" t="s">
        <v>700</v>
      </c>
      <c r="E192" s="5" t="s">
        <v>701</v>
      </c>
      <c r="F192" s="5" t="s">
        <v>46</v>
      </c>
      <c r="G192" s="7">
        <v>0</v>
      </c>
      <c r="H192" s="12">
        <v>25</v>
      </c>
      <c r="I192" s="8">
        <v>24</v>
      </c>
      <c r="J192" s="22">
        <f>IFERROR(IF(AND(G192&gt;0,M192&gt;0),IF($I$5&gt;0,G192*I192*M192*(1-$I$5),G192*I192*M192),0),0)</f>
        <v>0</v>
      </c>
      <c r="K192" s="5"/>
      <c r="L192" s="33" t="s">
        <v>702</v>
      </c>
      <c r="M192" s="12">
        <v>25</v>
      </c>
      <c r="N192" s="13">
        <v>24</v>
      </c>
      <c r="O192" s="13">
        <v>24</v>
      </c>
      <c r="P192" s="13">
        <v>24</v>
      </c>
      <c r="Q192" s="9"/>
    </row>
    <row r="193" spans="1:17" s="1" customFormat="1" ht="89.1" customHeight="1" x14ac:dyDescent="0.2">
      <c r="A193" s="5" t="s">
        <v>175</v>
      </c>
      <c r="B193" s="5" t="s">
        <v>356</v>
      </c>
      <c r="C193" s="6"/>
      <c r="D193" s="5" t="s">
        <v>703</v>
      </c>
      <c r="E193" s="5" t="s">
        <v>704</v>
      </c>
      <c r="F193" s="14" t="s">
        <v>33</v>
      </c>
      <c r="G193" s="7">
        <v>0</v>
      </c>
      <c r="H193" s="12">
        <v>25</v>
      </c>
      <c r="I193" s="8">
        <v>24</v>
      </c>
      <c r="J193" s="22">
        <f>IFERROR(IF(AND(G193&gt;0,M193&gt;0),IF($I$5&gt;0,G193*I193*M193*(1-$I$5),G193*I193*M193),0),0)</f>
        <v>0</v>
      </c>
      <c r="K193" s="5" t="s">
        <v>705</v>
      </c>
      <c r="L193" s="33" t="s">
        <v>706</v>
      </c>
      <c r="M193" s="12">
        <v>25</v>
      </c>
      <c r="N193" s="13">
        <v>24</v>
      </c>
      <c r="O193" s="13">
        <v>24</v>
      </c>
      <c r="P193" s="13">
        <v>24</v>
      </c>
      <c r="Q193" s="9"/>
    </row>
    <row r="194" spans="1:17" s="1" customFormat="1" ht="89.1" customHeight="1" x14ac:dyDescent="0.2">
      <c r="A194" s="5" t="s">
        <v>175</v>
      </c>
      <c r="B194" s="5" t="s">
        <v>356</v>
      </c>
      <c r="C194" s="6"/>
      <c r="D194" s="5" t="s">
        <v>707</v>
      </c>
      <c r="E194" s="5" t="s">
        <v>708</v>
      </c>
      <c r="F194" s="5" t="s">
        <v>46</v>
      </c>
      <c r="G194" s="7">
        <v>0</v>
      </c>
      <c r="H194" s="12">
        <v>25</v>
      </c>
      <c r="I194" s="8">
        <v>24</v>
      </c>
      <c r="J194" s="22">
        <f>IFERROR(IF(AND(G194&gt;0,M194&gt;0),IF($I$5&gt;0,G194*I194*M194*(1-$I$5),G194*I194*M194),0),0)</f>
        <v>0</v>
      </c>
      <c r="K194" s="5"/>
      <c r="L194" s="33" t="s">
        <v>709</v>
      </c>
      <c r="M194" s="12">
        <v>25</v>
      </c>
      <c r="N194" s="13">
        <v>24</v>
      </c>
      <c r="O194" s="13">
        <v>24</v>
      </c>
      <c r="P194" s="13">
        <v>24</v>
      </c>
      <c r="Q194" s="9"/>
    </row>
    <row r="195" spans="1:17" s="1" customFormat="1" ht="89.1" customHeight="1" x14ac:dyDescent="0.2">
      <c r="A195" s="5" t="s">
        <v>175</v>
      </c>
      <c r="B195" s="5" t="s">
        <v>356</v>
      </c>
      <c r="C195" s="6"/>
      <c r="D195" s="5" t="s">
        <v>710</v>
      </c>
      <c r="E195" s="5" t="s">
        <v>711</v>
      </c>
      <c r="F195" s="5" t="s">
        <v>46</v>
      </c>
      <c r="G195" s="7">
        <v>0</v>
      </c>
      <c r="H195" s="12">
        <v>36</v>
      </c>
      <c r="I195" s="8">
        <v>24</v>
      </c>
      <c r="J195" s="22">
        <f>IFERROR(IF(AND(G195&gt;0,M195&gt;0),IF($I$5&gt;0,G195*I195*M195*(1-$I$5),G195*I195*M195),0),0)</f>
        <v>0</v>
      </c>
      <c r="K195" s="5"/>
      <c r="L195" s="33" t="s">
        <v>712</v>
      </c>
      <c r="M195" s="12">
        <v>36</v>
      </c>
      <c r="N195" s="13">
        <v>35</v>
      </c>
      <c r="O195" s="13">
        <v>34</v>
      </c>
      <c r="P195" s="13">
        <v>34</v>
      </c>
      <c r="Q195" s="9"/>
    </row>
    <row r="196" spans="1:17" s="1" customFormat="1" ht="89.1" customHeight="1" x14ac:dyDescent="0.2">
      <c r="A196" s="5" t="s">
        <v>175</v>
      </c>
      <c r="B196" s="5" t="s">
        <v>356</v>
      </c>
      <c r="C196" s="6"/>
      <c r="D196" s="5" t="s">
        <v>713</v>
      </c>
      <c r="E196" s="5" t="s">
        <v>714</v>
      </c>
      <c r="F196" s="14" t="s">
        <v>33</v>
      </c>
      <c r="G196" s="7">
        <v>0</v>
      </c>
      <c r="H196" s="12">
        <v>46</v>
      </c>
      <c r="I196" s="8">
        <v>24</v>
      </c>
      <c r="J196" s="22">
        <f>IFERROR(IF(AND(G196&gt;0,M196&gt;0),IF($I$5&gt;0,G196*I196*M196*(1-$I$5),G196*I196*M196),0),0)</f>
        <v>0</v>
      </c>
      <c r="K196" s="5" t="s">
        <v>715</v>
      </c>
      <c r="L196" s="33" t="s">
        <v>716</v>
      </c>
      <c r="M196" s="12">
        <v>46</v>
      </c>
      <c r="N196" s="13">
        <v>45</v>
      </c>
      <c r="O196" s="13">
        <v>44</v>
      </c>
      <c r="P196" s="13">
        <v>43</v>
      </c>
      <c r="Q196" s="9"/>
    </row>
    <row r="197" spans="1:17" s="1" customFormat="1" ht="89.1" customHeight="1" x14ac:dyDescent="0.2">
      <c r="A197" s="5" t="s">
        <v>175</v>
      </c>
      <c r="B197" s="5" t="s">
        <v>356</v>
      </c>
      <c r="C197" s="6"/>
      <c r="D197" s="5" t="s">
        <v>717</v>
      </c>
      <c r="E197" s="5" t="s">
        <v>718</v>
      </c>
      <c r="F197" s="14" t="s">
        <v>33</v>
      </c>
      <c r="G197" s="7">
        <v>0</v>
      </c>
      <c r="H197" s="12">
        <v>46</v>
      </c>
      <c r="I197" s="8">
        <v>24</v>
      </c>
      <c r="J197" s="22">
        <f>IFERROR(IF(AND(G197&gt;0,M197&gt;0),IF($I$5&gt;0,G197*I197*M197*(1-$I$5),G197*I197*M197),0),0)</f>
        <v>0</v>
      </c>
      <c r="K197" s="5" t="s">
        <v>604</v>
      </c>
      <c r="L197" s="33" t="s">
        <v>719</v>
      </c>
      <c r="M197" s="12">
        <v>46</v>
      </c>
      <c r="N197" s="13">
        <v>45</v>
      </c>
      <c r="O197" s="13">
        <v>44</v>
      </c>
      <c r="P197" s="13">
        <v>43</v>
      </c>
      <c r="Q197" s="9"/>
    </row>
    <row r="198" spans="1:17" s="1" customFormat="1" ht="89.1" customHeight="1" x14ac:dyDescent="0.2">
      <c r="A198" s="5" t="s">
        <v>175</v>
      </c>
      <c r="B198" s="5" t="s">
        <v>356</v>
      </c>
      <c r="C198" s="6"/>
      <c r="D198" s="5" t="s">
        <v>720</v>
      </c>
      <c r="E198" s="5" t="s">
        <v>721</v>
      </c>
      <c r="F198" s="14" t="s">
        <v>33</v>
      </c>
      <c r="G198" s="7">
        <v>0</v>
      </c>
      <c r="H198" s="12">
        <v>46</v>
      </c>
      <c r="I198" s="8">
        <v>24</v>
      </c>
      <c r="J198" s="22">
        <f>IFERROR(IF(AND(G198&gt;0,M198&gt;0),IF($I$5&gt;0,G198*I198*M198*(1-$I$5),G198*I198*M198),0),0)</f>
        <v>0</v>
      </c>
      <c r="K198" s="5" t="s">
        <v>722</v>
      </c>
      <c r="L198" s="33" t="s">
        <v>723</v>
      </c>
      <c r="M198" s="12">
        <v>46</v>
      </c>
      <c r="N198" s="13">
        <v>45</v>
      </c>
      <c r="O198" s="13">
        <v>44</v>
      </c>
      <c r="P198" s="13">
        <v>43</v>
      </c>
      <c r="Q198" s="9"/>
    </row>
    <row r="199" spans="1:17" s="1" customFormat="1" ht="89.1" customHeight="1" x14ac:dyDescent="0.2">
      <c r="A199" s="5" t="s">
        <v>175</v>
      </c>
      <c r="B199" s="5" t="s">
        <v>356</v>
      </c>
      <c r="C199" s="6"/>
      <c r="D199" s="5" t="s">
        <v>724</v>
      </c>
      <c r="E199" s="5" t="s">
        <v>725</v>
      </c>
      <c r="F199" s="14" t="s">
        <v>33</v>
      </c>
      <c r="G199" s="7">
        <v>0</v>
      </c>
      <c r="H199" s="12">
        <v>18</v>
      </c>
      <c r="I199" s="8">
        <v>24</v>
      </c>
      <c r="J199" s="22">
        <f>IFERROR(IF(AND(G199&gt;0,M199&gt;0),IF($I$5&gt;0,G199*I199*M199*(1-$I$5),G199*I199*M199),0),0)</f>
        <v>0</v>
      </c>
      <c r="K199" s="5" t="s">
        <v>726</v>
      </c>
      <c r="L199" s="33" t="s">
        <v>727</v>
      </c>
      <c r="M199" s="12">
        <v>18</v>
      </c>
      <c r="N199" s="13">
        <v>17</v>
      </c>
      <c r="O199" s="13">
        <v>17</v>
      </c>
      <c r="P199" s="13">
        <v>17</v>
      </c>
      <c r="Q199" s="9"/>
    </row>
    <row r="200" spans="1:17" s="1" customFormat="1" ht="89.1" customHeight="1" x14ac:dyDescent="0.2">
      <c r="A200" s="5" t="s">
        <v>175</v>
      </c>
      <c r="B200" s="5" t="s">
        <v>356</v>
      </c>
      <c r="C200" s="6"/>
      <c r="D200" s="5" t="s">
        <v>728</v>
      </c>
      <c r="E200" s="5" t="s">
        <v>729</v>
      </c>
      <c r="F200" s="14" t="s">
        <v>33</v>
      </c>
      <c r="G200" s="7">
        <v>0</v>
      </c>
      <c r="H200" s="12">
        <v>29</v>
      </c>
      <c r="I200" s="8">
        <v>24</v>
      </c>
      <c r="J200" s="22">
        <f>IFERROR(IF(AND(G200&gt;0,M200&gt;0),IF($I$5&gt;0,G200*I200*M200*(1-$I$5),G200*I200*M200),0),0)</f>
        <v>0</v>
      </c>
      <c r="K200" s="5" t="s">
        <v>730</v>
      </c>
      <c r="L200" s="33" t="s">
        <v>731</v>
      </c>
      <c r="M200" s="12">
        <v>29</v>
      </c>
      <c r="N200" s="13">
        <v>28</v>
      </c>
      <c r="O200" s="13">
        <v>28</v>
      </c>
      <c r="P200" s="13">
        <v>27</v>
      </c>
      <c r="Q200" s="9"/>
    </row>
    <row r="201" spans="1:17" s="1" customFormat="1" ht="89.1" customHeight="1" x14ac:dyDescent="0.2">
      <c r="A201" s="5" t="s">
        <v>175</v>
      </c>
      <c r="B201" s="5" t="s">
        <v>356</v>
      </c>
      <c r="C201" s="6"/>
      <c r="D201" s="5" t="s">
        <v>732</v>
      </c>
      <c r="E201" s="5" t="s">
        <v>733</v>
      </c>
      <c r="F201" s="14" t="s">
        <v>33</v>
      </c>
      <c r="G201" s="7">
        <v>0</v>
      </c>
      <c r="H201" s="12">
        <v>49</v>
      </c>
      <c r="I201" s="8">
        <v>12</v>
      </c>
      <c r="J201" s="22">
        <f>IFERROR(IF(AND(G201&gt;0,M201&gt;0),IF($I$5&gt;0,G201*I201*M201*(1-$I$5),G201*I201*M201),0),0)</f>
        <v>0</v>
      </c>
      <c r="K201" s="5" t="s">
        <v>270</v>
      </c>
      <c r="L201" s="33" t="s">
        <v>734</v>
      </c>
      <c r="M201" s="12">
        <v>49</v>
      </c>
      <c r="N201" s="13">
        <v>48</v>
      </c>
      <c r="O201" s="13">
        <v>47</v>
      </c>
      <c r="P201" s="13">
        <v>46</v>
      </c>
      <c r="Q201" s="9"/>
    </row>
    <row r="202" spans="1:17" s="1" customFormat="1" ht="89.1" customHeight="1" x14ac:dyDescent="0.2">
      <c r="A202" s="5" t="s">
        <v>175</v>
      </c>
      <c r="B202" s="5" t="s">
        <v>356</v>
      </c>
      <c r="C202" s="6"/>
      <c r="D202" s="5" t="s">
        <v>735</v>
      </c>
      <c r="E202" s="5" t="s">
        <v>736</v>
      </c>
      <c r="F202" s="14" t="s">
        <v>33</v>
      </c>
      <c r="G202" s="7">
        <v>0</v>
      </c>
      <c r="H202" s="12">
        <v>49</v>
      </c>
      <c r="I202" s="8">
        <v>12</v>
      </c>
      <c r="J202" s="22">
        <f>IFERROR(IF(AND(G202&gt;0,M202&gt;0),IF($I$5&gt;0,G202*I202*M202*(1-$I$5),G202*I202*M202),0),0)</f>
        <v>0</v>
      </c>
      <c r="K202" s="5" t="s">
        <v>737</v>
      </c>
      <c r="L202" s="33" t="s">
        <v>738</v>
      </c>
      <c r="M202" s="12">
        <v>49</v>
      </c>
      <c r="N202" s="13">
        <v>48</v>
      </c>
      <c r="O202" s="13">
        <v>47</v>
      </c>
      <c r="P202" s="13">
        <v>46</v>
      </c>
      <c r="Q202" s="9"/>
    </row>
    <row r="203" spans="1:17" s="1" customFormat="1" ht="89.1" customHeight="1" x14ac:dyDescent="0.2">
      <c r="A203" s="5" t="s">
        <v>175</v>
      </c>
      <c r="B203" s="5" t="s">
        <v>356</v>
      </c>
      <c r="C203" s="6"/>
      <c r="D203" s="5" t="s">
        <v>739</v>
      </c>
      <c r="E203" s="5" t="s">
        <v>740</v>
      </c>
      <c r="F203" s="14" t="s">
        <v>33</v>
      </c>
      <c r="G203" s="7">
        <v>0</v>
      </c>
      <c r="H203" s="12">
        <v>35</v>
      </c>
      <c r="I203" s="8">
        <v>24</v>
      </c>
      <c r="J203" s="22">
        <f>IFERROR(IF(AND(G203&gt;0,M203&gt;0),IF($I$5&gt;0,G203*I203*M203*(1-$I$5),G203*I203*M203),0),0)</f>
        <v>0</v>
      </c>
      <c r="K203" s="5" t="s">
        <v>741</v>
      </c>
      <c r="L203" s="33" t="s">
        <v>742</v>
      </c>
      <c r="M203" s="12">
        <v>35</v>
      </c>
      <c r="N203" s="13">
        <v>34</v>
      </c>
      <c r="O203" s="13">
        <v>33</v>
      </c>
      <c r="P203" s="13">
        <v>33</v>
      </c>
      <c r="Q203" s="9"/>
    </row>
    <row r="204" spans="1:17" s="1" customFormat="1" ht="89.1" customHeight="1" x14ac:dyDescent="0.2">
      <c r="A204" s="5" t="s">
        <v>175</v>
      </c>
      <c r="B204" s="5" t="s">
        <v>383</v>
      </c>
      <c r="C204" s="6"/>
      <c r="D204" s="5" t="s">
        <v>743</v>
      </c>
      <c r="E204" s="5" t="s">
        <v>744</v>
      </c>
      <c r="F204" s="14" t="s">
        <v>33</v>
      </c>
      <c r="G204" s="7">
        <v>0</v>
      </c>
      <c r="H204" s="12">
        <v>33</v>
      </c>
      <c r="I204" s="8">
        <v>24</v>
      </c>
      <c r="J204" s="22">
        <f>IFERROR(IF(AND(G204&gt;0,M204&gt;0),IF($I$5&gt;0,G204*I204*M204*(1-$I$5),G204*I204*M204),0),0)</f>
        <v>0</v>
      </c>
      <c r="K204" s="5" t="s">
        <v>745</v>
      </c>
      <c r="L204" s="33" t="s">
        <v>746</v>
      </c>
      <c r="M204" s="12">
        <v>33</v>
      </c>
      <c r="N204" s="13">
        <v>32</v>
      </c>
      <c r="O204" s="13">
        <v>31</v>
      </c>
      <c r="P204" s="13">
        <v>31</v>
      </c>
      <c r="Q204" s="9"/>
    </row>
    <row r="205" spans="1:17" s="1" customFormat="1" ht="89.1" customHeight="1" x14ac:dyDescent="0.2">
      <c r="A205" s="5" t="s">
        <v>175</v>
      </c>
      <c r="B205" s="5" t="s">
        <v>383</v>
      </c>
      <c r="C205" s="6"/>
      <c r="D205" s="5" t="s">
        <v>747</v>
      </c>
      <c r="E205" s="5" t="s">
        <v>748</v>
      </c>
      <c r="F205" s="14" t="s">
        <v>33</v>
      </c>
      <c r="G205" s="7">
        <v>0</v>
      </c>
      <c r="H205" s="12">
        <v>22</v>
      </c>
      <c r="I205" s="8">
        <v>24</v>
      </c>
      <c r="J205" s="22">
        <f>IFERROR(IF(AND(G205&gt;0,M205&gt;0),IF($I$5&gt;0,G205*I205*M205*(1-$I$5),G205*I205*M205),0),0)</f>
        <v>0</v>
      </c>
      <c r="K205" s="5" t="s">
        <v>369</v>
      </c>
      <c r="L205" s="33" t="s">
        <v>749</v>
      </c>
      <c r="M205" s="12">
        <v>22</v>
      </c>
      <c r="N205" s="13">
        <v>21</v>
      </c>
      <c r="O205" s="13">
        <v>21</v>
      </c>
      <c r="P205" s="13">
        <v>21</v>
      </c>
      <c r="Q205" s="9"/>
    </row>
    <row r="206" spans="1:17" s="1" customFormat="1" ht="89.1" customHeight="1" x14ac:dyDescent="0.2">
      <c r="A206" s="5" t="s">
        <v>175</v>
      </c>
      <c r="B206" s="5" t="s">
        <v>343</v>
      </c>
      <c r="C206" s="6"/>
      <c r="D206" s="5" t="s">
        <v>750</v>
      </c>
      <c r="E206" s="5" t="s">
        <v>751</v>
      </c>
      <c r="F206" s="5" t="s">
        <v>46</v>
      </c>
      <c r="G206" s="7">
        <v>0</v>
      </c>
      <c r="H206" s="12">
        <v>28</v>
      </c>
      <c r="I206" s="8">
        <v>24</v>
      </c>
      <c r="J206" s="22">
        <f>IFERROR(IF(AND(G206&gt;0,M206&gt;0),IF($I$5&gt;0,G206*I206*M206*(1-$I$5),G206*I206*M206),0),0)</f>
        <v>0</v>
      </c>
      <c r="K206" s="5"/>
      <c r="L206" s="33" t="s">
        <v>752</v>
      </c>
      <c r="M206" s="12">
        <v>28</v>
      </c>
      <c r="N206" s="13">
        <v>27</v>
      </c>
      <c r="O206" s="13">
        <v>27</v>
      </c>
      <c r="P206" s="13">
        <v>26</v>
      </c>
      <c r="Q206" s="9"/>
    </row>
    <row r="207" spans="1:17" s="1" customFormat="1" ht="89.1" customHeight="1" x14ac:dyDescent="0.2">
      <c r="A207" s="5" t="s">
        <v>175</v>
      </c>
      <c r="B207" s="5" t="s">
        <v>343</v>
      </c>
      <c r="C207" s="6"/>
      <c r="D207" s="5" t="s">
        <v>753</v>
      </c>
      <c r="E207" s="5" t="s">
        <v>754</v>
      </c>
      <c r="F207" s="5" t="s">
        <v>46</v>
      </c>
      <c r="G207" s="7">
        <v>0</v>
      </c>
      <c r="H207" s="12">
        <v>39</v>
      </c>
      <c r="I207" s="8">
        <v>24</v>
      </c>
      <c r="J207" s="22">
        <f>IFERROR(IF(AND(G207&gt;0,M207&gt;0),IF($I$5&gt;0,G207*I207*M207*(1-$I$5),G207*I207*M207),0),0)</f>
        <v>0</v>
      </c>
      <c r="K207" s="5"/>
      <c r="L207" s="33" t="s">
        <v>755</v>
      </c>
      <c r="M207" s="12">
        <v>39</v>
      </c>
      <c r="N207" s="13">
        <v>38</v>
      </c>
      <c r="O207" s="13">
        <v>37</v>
      </c>
      <c r="P207" s="13">
        <v>37</v>
      </c>
      <c r="Q207" s="9"/>
    </row>
    <row r="208" spans="1:17" s="1" customFormat="1" ht="89.1" customHeight="1" x14ac:dyDescent="0.2">
      <c r="A208" s="5" t="s">
        <v>175</v>
      </c>
      <c r="B208" s="5" t="s">
        <v>343</v>
      </c>
      <c r="C208" s="6"/>
      <c r="D208" s="5" t="s">
        <v>756</v>
      </c>
      <c r="E208" s="5" t="s">
        <v>757</v>
      </c>
      <c r="F208" s="14" t="s">
        <v>33</v>
      </c>
      <c r="G208" s="7">
        <v>0</v>
      </c>
      <c r="H208" s="12">
        <v>39</v>
      </c>
      <c r="I208" s="8">
        <v>24</v>
      </c>
      <c r="J208" s="22">
        <f>IFERROR(IF(AND(G208&gt;0,M208&gt;0),IF($I$5&gt;0,G208*I208*M208*(1-$I$5),G208*I208*M208),0),0)</f>
        <v>0</v>
      </c>
      <c r="K208" s="5" t="s">
        <v>758</v>
      </c>
      <c r="L208" s="33" t="s">
        <v>759</v>
      </c>
      <c r="M208" s="12">
        <v>39</v>
      </c>
      <c r="N208" s="13">
        <v>38</v>
      </c>
      <c r="O208" s="13">
        <v>37</v>
      </c>
      <c r="P208" s="13">
        <v>37</v>
      </c>
      <c r="Q208" s="9"/>
    </row>
    <row r="209" spans="1:17" s="1" customFormat="1" ht="89.1" customHeight="1" x14ac:dyDescent="0.2">
      <c r="A209" s="5" t="s">
        <v>175</v>
      </c>
      <c r="B209" s="5" t="s">
        <v>343</v>
      </c>
      <c r="C209" s="6"/>
      <c r="D209" s="5" t="s">
        <v>760</v>
      </c>
      <c r="E209" s="5" t="s">
        <v>761</v>
      </c>
      <c r="F209" s="5" t="s">
        <v>46</v>
      </c>
      <c r="G209" s="7">
        <v>0</v>
      </c>
      <c r="H209" s="12">
        <v>39</v>
      </c>
      <c r="I209" s="8">
        <v>24</v>
      </c>
      <c r="J209" s="22">
        <f>IFERROR(IF(AND(G209&gt;0,M209&gt;0),IF($I$5&gt;0,G209*I209*M209*(1-$I$5),G209*I209*M209),0),0)</f>
        <v>0</v>
      </c>
      <c r="K209" s="5"/>
      <c r="L209" s="33" t="s">
        <v>762</v>
      </c>
      <c r="M209" s="12">
        <v>39</v>
      </c>
      <c r="N209" s="13">
        <v>38</v>
      </c>
      <c r="O209" s="13">
        <v>37</v>
      </c>
      <c r="P209" s="13">
        <v>37</v>
      </c>
      <c r="Q209" s="9"/>
    </row>
    <row r="210" spans="1:17" s="1" customFormat="1" ht="89.1" customHeight="1" x14ac:dyDescent="0.2">
      <c r="A210" s="5" t="s">
        <v>175</v>
      </c>
      <c r="B210" s="5" t="s">
        <v>343</v>
      </c>
      <c r="C210" s="6"/>
      <c r="D210" s="5" t="s">
        <v>763</v>
      </c>
      <c r="E210" s="5" t="s">
        <v>764</v>
      </c>
      <c r="F210" s="5" t="s">
        <v>46</v>
      </c>
      <c r="G210" s="7">
        <v>0</v>
      </c>
      <c r="H210" s="12">
        <v>139</v>
      </c>
      <c r="I210" s="8">
        <v>24</v>
      </c>
      <c r="J210" s="22">
        <f>IFERROR(IF(AND(G210&gt;0,M210&gt;0),IF($I$5&gt;0,G210*I210*M210*(1-$I$5),G210*I210*M210),0),0)</f>
        <v>0</v>
      </c>
      <c r="K210" s="5"/>
      <c r="L210" s="33" t="s">
        <v>765</v>
      </c>
      <c r="M210" s="12">
        <v>139</v>
      </c>
      <c r="N210" s="13">
        <v>135</v>
      </c>
      <c r="O210" s="13">
        <v>132</v>
      </c>
      <c r="P210" s="13">
        <v>131</v>
      </c>
      <c r="Q210" s="9"/>
    </row>
    <row r="211" spans="1:17" s="1" customFormat="1" ht="89.1" customHeight="1" x14ac:dyDescent="0.2">
      <c r="A211" s="5" t="s">
        <v>175</v>
      </c>
      <c r="B211" s="5" t="s">
        <v>343</v>
      </c>
      <c r="C211" s="6"/>
      <c r="D211" s="5" t="s">
        <v>766</v>
      </c>
      <c r="E211" s="5" t="s">
        <v>767</v>
      </c>
      <c r="F211" s="5" t="s">
        <v>46</v>
      </c>
      <c r="G211" s="7">
        <v>0</v>
      </c>
      <c r="H211" s="12">
        <v>139</v>
      </c>
      <c r="I211" s="8">
        <v>24</v>
      </c>
      <c r="J211" s="22">
        <f>IFERROR(IF(AND(G211&gt;0,M211&gt;0),IF($I$5&gt;0,G211*I211*M211*(1-$I$5),G211*I211*M211),0),0)</f>
        <v>0</v>
      </c>
      <c r="K211" s="5"/>
      <c r="L211" s="33" t="s">
        <v>768</v>
      </c>
      <c r="M211" s="12">
        <v>139</v>
      </c>
      <c r="N211" s="13">
        <v>135</v>
      </c>
      <c r="O211" s="13">
        <v>132</v>
      </c>
      <c r="P211" s="13">
        <v>131</v>
      </c>
      <c r="Q211" s="9"/>
    </row>
    <row r="212" spans="1:17" s="1" customFormat="1" ht="89.1" customHeight="1" x14ac:dyDescent="0.2">
      <c r="A212" s="5" t="s">
        <v>175</v>
      </c>
      <c r="B212" s="5" t="s">
        <v>343</v>
      </c>
      <c r="C212" s="6"/>
      <c r="D212" s="5" t="s">
        <v>769</v>
      </c>
      <c r="E212" s="5" t="s">
        <v>770</v>
      </c>
      <c r="F212" s="5" t="s">
        <v>46</v>
      </c>
      <c r="G212" s="7">
        <v>0</v>
      </c>
      <c r="H212" s="12">
        <v>139</v>
      </c>
      <c r="I212" s="8">
        <v>24</v>
      </c>
      <c r="J212" s="22">
        <f>IFERROR(IF(AND(G212&gt;0,M212&gt;0),IF($I$5&gt;0,G212*I212*M212*(1-$I$5),G212*I212*M212),0),0)</f>
        <v>0</v>
      </c>
      <c r="K212" s="5"/>
      <c r="L212" s="33" t="s">
        <v>771</v>
      </c>
      <c r="M212" s="12">
        <v>139</v>
      </c>
      <c r="N212" s="13">
        <v>135</v>
      </c>
      <c r="O212" s="13">
        <v>132</v>
      </c>
      <c r="P212" s="13">
        <v>131</v>
      </c>
      <c r="Q212" s="9"/>
    </row>
    <row r="213" spans="1:17" s="1" customFormat="1" ht="89.1" customHeight="1" x14ac:dyDescent="0.2">
      <c r="A213" s="5" t="s">
        <v>175</v>
      </c>
      <c r="B213" s="5" t="s">
        <v>343</v>
      </c>
      <c r="C213" s="6"/>
      <c r="D213" s="5" t="s">
        <v>772</v>
      </c>
      <c r="E213" s="5" t="s">
        <v>773</v>
      </c>
      <c r="F213" s="5" t="s">
        <v>46</v>
      </c>
      <c r="G213" s="7">
        <v>0</v>
      </c>
      <c r="H213" s="12">
        <v>31</v>
      </c>
      <c r="I213" s="8">
        <v>24</v>
      </c>
      <c r="J213" s="22">
        <f>IFERROR(IF(AND(G213&gt;0,M213&gt;0),IF($I$5&gt;0,G213*I213*M213*(1-$I$5),G213*I213*M213),0),0)</f>
        <v>0</v>
      </c>
      <c r="K213" s="5"/>
      <c r="L213" s="33" t="s">
        <v>774</v>
      </c>
      <c r="M213" s="12">
        <v>31</v>
      </c>
      <c r="N213" s="13">
        <v>30</v>
      </c>
      <c r="O213" s="13">
        <v>29</v>
      </c>
      <c r="P213" s="13">
        <v>29</v>
      </c>
      <c r="Q213" s="9"/>
    </row>
    <row r="214" spans="1:17" s="1" customFormat="1" ht="89.1" customHeight="1" x14ac:dyDescent="0.2">
      <c r="A214" s="5" t="s">
        <v>175</v>
      </c>
      <c r="B214" s="5" t="s">
        <v>343</v>
      </c>
      <c r="C214" s="6"/>
      <c r="D214" s="5" t="s">
        <v>775</v>
      </c>
      <c r="E214" s="5" t="s">
        <v>776</v>
      </c>
      <c r="F214" s="5" t="s">
        <v>46</v>
      </c>
      <c r="G214" s="7">
        <v>0</v>
      </c>
      <c r="H214" s="12">
        <v>31</v>
      </c>
      <c r="I214" s="8">
        <v>24</v>
      </c>
      <c r="J214" s="22">
        <f>IFERROR(IF(AND(G214&gt;0,M214&gt;0),IF($I$5&gt;0,G214*I214*M214*(1-$I$5),G214*I214*M214),0),0)</f>
        <v>0</v>
      </c>
      <c r="K214" s="5"/>
      <c r="L214" s="33" t="s">
        <v>777</v>
      </c>
      <c r="M214" s="12">
        <v>31</v>
      </c>
      <c r="N214" s="13">
        <v>30</v>
      </c>
      <c r="O214" s="13">
        <v>29</v>
      </c>
      <c r="P214" s="13">
        <v>29</v>
      </c>
      <c r="Q214" s="9"/>
    </row>
    <row r="215" spans="1:17" s="1" customFormat="1" ht="89.1" customHeight="1" x14ac:dyDescent="0.2">
      <c r="A215" s="5" t="s">
        <v>175</v>
      </c>
      <c r="B215" s="5" t="s">
        <v>343</v>
      </c>
      <c r="C215" s="6"/>
      <c r="D215" s="5" t="s">
        <v>778</v>
      </c>
      <c r="E215" s="5" t="s">
        <v>779</v>
      </c>
      <c r="F215" s="5" t="s">
        <v>46</v>
      </c>
      <c r="G215" s="7">
        <v>0</v>
      </c>
      <c r="H215" s="12">
        <v>31</v>
      </c>
      <c r="I215" s="8">
        <v>24</v>
      </c>
      <c r="J215" s="22">
        <f>IFERROR(IF(AND(G215&gt;0,M215&gt;0),IF($I$5&gt;0,G215*I215*M215*(1-$I$5),G215*I215*M215),0),0)</f>
        <v>0</v>
      </c>
      <c r="K215" s="5"/>
      <c r="L215" s="33" t="s">
        <v>780</v>
      </c>
      <c r="M215" s="12">
        <v>31</v>
      </c>
      <c r="N215" s="13">
        <v>30</v>
      </c>
      <c r="O215" s="13">
        <v>29</v>
      </c>
      <c r="P215" s="13">
        <v>29</v>
      </c>
      <c r="Q215" s="9"/>
    </row>
    <row r="216" spans="1:17" s="1" customFormat="1" ht="89.1" customHeight="1" x14ac:dyDescent="0.2">
      <c r="A216" s="5" t="s">
        <v>175</v>
      </c>
      <c r="B216" s="5" t="s">
        <v>343</v>
      </c>
      <c r="C216" s="6"/>
      <c r="D216" s="5" t="s">
        <v>781</v>
      </c>
      <c r="E216" s="5" t="s">
        <v>782</v>
      </c>
      <c r="F216" s="14" t="s">
        <v>33</v>
      </c>
      <c r="G216" s="7">
        <v>0</v>
      </c>
      <c r="H216" s="12">
        <v>27</v>
      </c>
      <c r="I216" s="8">
        <v>24</v>
      </c>
      <c r="J216" s="22">
        <f>IFERROR(IF(AND(G216&gt;0,M216&gt;0),IF($I$5&gt;0,G216*I216*M216*(1-$I$5),G216*I216*M216),0),0)</f>
        <v>0</v>
      </c>
      <c r="K216" s="5" t="s">
        <v>783</v>
      </c>
      <c r="L216" s="33" t="s">
        <v>784</v>
      </c>
      <c r="M216" s="12">
        <v>27</v>
      </c>
      <c r="N216" s="13">
        <v>26</v>
      </c>
      <c r="O216" s="13">
        <v>26</v>
      </c>
      <c r="P216" s="13">
        <v>25</v>
      </c>
      <c r="Q216" s="9"/>
    </row>
    <row r="217" spans="1:17" s="1" customFormat="1" ht="89.1" customHeight="1" x14ac:dyDescent="0.2">
      <c r="A217" s="5" t="s">
        <v>175</v>
      </c>
      <c r="B217" s="5" t="s">
        <v>595</v>
      </c>
      <c r="C217" s="6"/>
      <c r="D217" s="5" t="s">
        <v>785</v>
      </c>
      <c r="E217" s="5" t="s">
        <v>786</v>
      </c>
      <c r="F217" s="14" t="s">
        <v>33</v>
      </c>
      <c r="G217" s="7">
        <v>0</v>
      </c>
      <c r="H217" s="12">
        <v>35</v>
      </c>
      <c r="I217" s="8">
        <v>24</v>
      </c>
      <c r="J217" s="22">
        <f>IFERROR(IF(AND(G217&gt;0,M217&gt;0),IF($I$5&gt;0,G217*I217*M217*(1-$I$5),G217*I217*M217),0),0)</f>
        <v>0</v>
      </c>
      <c r="K217" s="5" t="s">
        <v>787</v>
      </c>
      <c r="L217" s="33" t="s">
        <v>788</v>
      </c>
      <c r="M217" s="12">
        <v>35</v>
      </c>
      <c r="N217" s="13">
        <v>34</v>
      </c>
      <c r="O217" s="13">
        <v>33</v>
      </c>
      <c r="P217" s="13">
        <v>33</v>
      </c>
      <c r="Q217" s="9"/>
    </row>
    <row r="218" spans="1:17" s="1" customFormat="1" ht="89.1" customHeight="1" x14ac:dyDescent="0.2">
      <c r="A218" s="5" t="s">
        <v>175</v>
      </c>
      <c r="B218" s="5" t="s">
        <v>595</v>
      </c>
      <c r="C218" s="6"/>
      <c r="D218" s="5" t="s">
        <v>789</v>
      </c>
      <c r="E218" s="5" t="s">
        <v>790</v>
      </c>
      <c r="F218" s="14" t="s">
        <v>33</v>
      </c>
      <c r="G218" s="7">
        <v>0</v>
      </c>
      <c r="H218" s="12">
        <v>35</v>
      </c>
      <c r="I218" s="8">
        <v>24</v>
      </c>
      <c r="J218" s="22">
        <f>IFERROR(IF(AND(G218&gt;0,M218&gt;0),IF($I$5&gt;0,G218*I218*M218*(1-$I$5),G218*I218*M218),0),0)</f>
        <v>0</v>
      </c>
      <c r="K218" s="5" t="s">
        <v>791</v>
      </c>
      <c r="L218" s="33" t="s">
        <v>792</v>
      </c>
      <c r="M218" s="12">
        <v>35</v>
      </c>
      <c r="N218" s="13">
        <v>34</v>
      </c>
      <c r="O218" s="13">
        <v>33</v>
      </c>
      <c r="P218" s="13">
        <v>33</v>
      </c>
      <c r="Q218" s="9"/>
    </row>
    <row r="219" spans="1:17" s="1" customFormat="1" ht="89.1" customHeight="1" x14ac:dyDescent="0.2">
      <c r="A219" s="5" t="s">
        <v>175</v>
      </c>
      <c r="B219" s="5" t="s">
        <v>595</v>
      </c>
      <c r="C219" s="6"/>
      <c r="D219" s="5" t="s">
        <v>793</v>
      </c>
      <c r="E219" s="5" t="s">
        <v>794</v>
      </c>
      <c r="F219" s="14" t="s">
        <v>33</v>
      </c>
      <c r="G219" s="7">
        <v>0</v>
      </c>
      <c r="H219" s="12">
        <v>35</v>
      </c>
      <c r="I219" s="8">
        <v>24</v>
      </c>
      <c r="J219" s="22">
        <f>IFERROR(IF(AND(G219&gt;0,M219&gt;0),IF($I$5&gt;0,G219*I219*M219*(1-$I$5),G219*I219*M219),0),0)</f>
        <v>0</v>
      </c>
      <c r="K219" s="5" t="s">
        <v>795</v>
      </c>
      <c r="L219" s="33" t="s">
        <v>796</v>
      </c>
      <c r="M219" s="12">
        <v>35</v>
      </c>
      <c r="N219" s="13">
        <v>34</v>
      </c>
      <c r="O219" s="13">
        <v>33</v>
      </c>
      <c r="P219" s="13">
        <v>33</v>
      </c>
      <c r="Q219" s="9"/>
    </row>
    <row r="220" spans="1:17" s="1" customFormat="1" ht="89.1" customHeight="1" x14ac:dyDescent="0.2">
      <c r="A220" s="5" t="s">
        <v>175</v>
      </c>
      <c r="B220" s="5" t="s">
        <v>595</v>
      </c>
      <c r="C220" s="6"/>
      <c r="D220" s="5" t="s">
        <v>797</v>
      </c>
      <c r="E220" s="5" t="s">
        <v>798</v>
      </c>
      <c r="F220" s="14" t="s">
        <v>33</v>
      </c>
      <c r="G220" s="7">
        <v>0</v>
      </c>
      <c r="H220" s="12">
        <v>35</v>
      </c>
      <c r="I220" s="8">
        <v>24</v>
      </c>
      <c r="J220" s="22">
        <f>IFERROR(IF(AND(G220&gt;0,M220&gt;0),IF($I$5&gt;0,G220*I220*M220*(1-$I$5),G220*I220*M220),0),0)</f>
        <v>0</v>
      </c>
      <c r="K220" s="5" t="s">
        <v>799</v>
      </c>
      <c r="L220" s="33" t="s">
        <v>800</v>
      </c>
      <c r="M220" s="12">
        <v>35</v>
      </c>
      <c r="N220" s="13">
        <v>34</v>
      </c>
      <c r="O220" s="13">
        <v>33</v>
      </c>
      <c r="P220" s="13">
        <v>33</v>
      </c>
      <c r="Q220" s="9"/>
    </row>
    <row r="221" spans="1:17" s="1" customFormat="1" ht="89.1" customHeight="1" x14ac:dyDescent="0.2">
      <c r="A221" s="5" t="s">
        <v>175</v>
      </c>
      <c r="B221" s="5" t="s">
        <v>595</v>
      </c>
      <c r="C221" s="6"/>
      <c r="D221" s="5" t="s">
        <v>801</v>
      </c>
      <c r="E221" s="5" t="s">
        <v>802</v>
      </c>
      <c r="F221" s="14" t="s">
        <v>33</v>
      </c>
      <c r="G221" s="7">
        <v>0</v>
      </c>
      <c r="H221" s="12">
        <v>35</v>
      </c>
      <c r="I221" s="8">
        <v>24</v>
      </c>
      <c r="J221" s="22">
        <f>IFERROR(IF(AND(G221&gt;0,M221&gt;0),IF($I$5&gt;0,G221*I221*M221*(1-$I$5),G221*I221*M221),0),0)</f>
        <v>0</v>
      </c>
      <c r="K221" s="5" t="s">
        <v>803</v>
      </c>
      <c r="L221" s="33" t="s">
        <v>804</v>
      </c>
      <c r="M221" s="12">
        <v>35</v>
      </c>
      <c r="N221" s="13">
        <v>34</v>
      </c>
      <c r="O221" s="13">
        <v>33</v>
      </c>
      <c r="P221" s="13">
        <v>33</v>
      </c>
      <c r="Q221" s="9"/>
    </row>
    <row r="222" spans="1:17" s="1" customFormat="1" ht="89.1" customHeight="1" x14ac:dyDescent="0.2">
      <c r="A222" s="5" t="s">
        <v>175</v>
      </c>
      <c r="B222" s="5" t="s">
        <v>595</v>
      </c>
      <c r="C222" s="6"/>
      <c r="D222" s="5" t="s">
        <v>805</v>
      </c>
      <c r="E222" s="5" t="s">
        <v>806</v>
      </c>
      <c r="F222" s="14" t="s">
        <v>33</v>
      </c>
      <c r="G222" s="7">
        <v>0</v>
      </c>
      <c r="H222" s="12">
        <v>35</v>
      </c>
      <c r="I222" s="8">
        <v>24</v>
      </c>
      <c r="J222" s="22">
        <f>IFERROR(IF(AND(G222&gt;0,M222&gt;0),IF($I$5&gt;0,G222*I222*M222*(1-$I$5),G222*I222*M222),0),0)</f>
        <v>0</v>
      </c>
      <c r="K222" s="5" t="s">
        <v>791</v>
      </c>
      <c r="L222" s="33" t="s">
        <v>807</v>
      </c>
      <c r="M222" s="12">
        <v>35</v>
      </c>
      <c r="N222" s="13">
        <v>34</v>
      </c>
      <c r="O222" s="13">
        <v>33</v>
      </c>
      <c r="P222" s="13">
        <v>33</v>
      </c>
      <c r="Q222" s="9"/>
    </row>
    <row r="223" spans="1:17" s="1" customFormat="1" ht="89.1" customHeight="1" x14ac:dyDescent="0.2">
      <c r="A223" s="5" t="s">
        <v>55</v>
      </c>
      <c r="B223" s="5" t="s">
        <v>56</v>
      </c>
      <c r="C223" s="6"/>
      <c r="D223" s="5" t="s">
        <v>808</v>
      </c>
      <c r="E223" s="5" t="s">
        <v>809</v>
      </c>
      <c r="F223" s="35" t="s">
        <v>71</v>
      </c>
      <c r="G223" s="7">
        <v>0</v>
      </c>
      <c r="H223" s="12">
        <v>249</v>
      </c>
      <c r="I223" s="8">
        <v>12</v>
      </c>
      <c r="J223" s="22">
        <f>IFERROR(IF(AND(G223&gt;0,M223&gt;0),IF($I$5&gt;0,G223*I223*M223*(1-$I$5),G223*I223*M223),0),0)</f>
        <v>0</v>
      </c>
      <c r="K223" s="34">
        <v>45909</v>
      </c>
      <c r="L223" s="33" t="s">
        <v>810</v>
      </c>
      <c r="M223" s="12">
        <v>249</v>
      </c>
      <c r="N223" s="13">
        <v>242</v>
      </c>
      <c r="O223" s="13">
        <v>237</v>
      </c>
      <c r="P223" s="13">
        <v>234</v>
      </c>
      <c r="Q223" s="9"/>
    </row>
    <row r="224" spans="1:17" s="1" customFormat="1" ht="89.1" customHeight="1" x14ac:dyDescent="0.2">
      <c r="A224" s="5" t="s">
        <v>257</v>
      </c>
      <c r="B224" s="5" t="s">
        <v>56</v>
      </c>
      <c r="C224" s="6"/>
      <c r="D224" s="5" t="s">
        <v>811</v>
      </c>
      <c r="E224" s="5" t="s">
        <v>812</v>
      </c>
      <c r="F224" s="14" t="s">
        <v>33</v>
      </c>
      <c r="G224" s="7">
        <v>0</v>
      </c>
      <c r="H224" s="12">
        <v>54.6</v>
      </c>
      <c r="I224" s="8">
        <v>24</v>
      </c>
      <c r="J224" s="22">
        <f>IFERROR(IF(AND(G224&gt;0,M224&gt;0),IF($I$5&gt;0,G224*I224*M224*(1-$I$5),G224*I224*M224),0),0)</f>
        <v>0</v>
      </c>
      <c r="K224" s="5" t="s">
        <v>813</v>
      </c>
      <c r="L224" s="33" t="s">
        <v>814</v>
      </c>
      <c r="M224" s="12">
        <v>54.6</v>
      </c>
      <c r="N224" s="13">
        <v>53</v>
      </c>
      <c r="O224" s="13">
        <v>52</v>
      </c>
      <c r="P224" s="13">
        <v>51</v>
      </c>
      <c r="Q224" s="9"/>
    </row>
    <row r="225" spans="1:17" s="1" customFormat="1" ht="89.1" customHeight="1" x14ac:dyDescent="0.2">
      <c r="A225" s="5" t="s">
        <v>815</v>
      </c>
      <c r="B225" s="5" t="s">
        <v>56</v>
      </c>
      <c r="C225" s="6"/>
      <c r="D225" s="5" t="s">
        <v>816</v>
      </c>
      <c r="E225" s="5" t="s">
        <v>817</v>
      </c>
      <c r="F225" s="14" t="s">
        <v>33</v>
      </c>
      <c r="G225" s="7">
        <v>0</v>
      </c>
      <c r="H225" s="12">
        <v>59</v>
      </c>
      <c r="I225" s="8">
        <v>30</v>
      </c>
      <c r="J225" s="22">
        <f>IFERROR(IF(AND(G225&gt;0,M225&gt;0),IF($I$5&gt;0,G225*I225*M225*(1-$I$5),G225*I225*M225),0),0)</f>
        <v>0</v>
      </c>
      <c r="K225" s="5" t="s">
        <v>142</v>
      </c>
      <c r="L225" s="33" t="s">
        <v>818</v>
      </c>
      <c r="M225" s="12">
        <v>59</v>
      </c>
      <c r="N225" s="13">
        <v>57</v>
      </c>
      <c r="O225" s="13">
        <v>56</v>
      </c>
      <c r="P225" s="13">
        <v>55</v>
      </c>
      <c r="Q225" s="9"/>
    </row>
    <row r="226" spans="1:17" s="1" customFormat="1" ht="89.1" customHeight="1" x14ac:dyDescent="0.2">
      <c r="A226" s="5" t="s">
        <v>257</v>
      </c>
      <c r="B226" s="5" t="s">
        <v>56</v>
      </c>
      <c r="C226" s="6"/>
      <c r="D226" s="5" t="s">
        <v>819</v>
      </c>
      <c r="E226" s="5" t="s">
        <v>820</v>
      </c>
      <c r="F226" s="14" t="s">
        <v>33</v>
      </c>
      <c r="G226" s="7">
        <v>0</v>
      </c>
      <c r="H226" s="12">
        <v>59</v>
      </c>
      <c r="I226" s="8">
        <v>24</v>
      </c>
      <c r="J226" s="22">
        <f>IFERROR(IF(AND(G226&gt;0,M226&gt;0),IF($I$5&gt;0,G226*I226*M226*(1-$I$5),G226*I226*M226),0),0)</f>
        <v>0</v>
      </c>
      <c r="K226" s="5" t="s">
        <v>623</v>
      </c>
      <c r="L226" s="33" t="s">
        <v>821</v>
      </c>
      <c r="M226" s="12">
        <v>59</v>
      </c>
      <c r="N226" s="13">
        <v>57</v>
      </c>
      <c r="O226" s="13">
        <v>56</v>
      </c>
      <c r="P226" s="13">
        <v>55</v>
      </c>
      <c r="Q226" s="9"/>
    </row>
    <row r="227" spans="1:17" s="1" customFormat="1" ht="89.1" customHeight="1" x14ac:dyDescent="0.2">
      <c r="A227" s="5" t="s">
        <v>55</v>
      </c>
      <c r="B227" s="5" t="s">
        <v>56</v>
      </c>
      <c r="C227" s="6"/>
      <c r="D227" s="5" t="s">
        <v>822</v>
      </c>
      <c r="E227" s="5" t="s">
        <v>823</v>
      </c>
      <c r="F227" s="14" t="s">
        <v>33</v>
      </c>
      <c r="G227" s="7">
        <v>0</v>
      </c>
      <c r="H227" s="12">
        <v>189</v>
      </c>
      <c r="I227" s="8">
        <v>20</v>
      </c>
      <c r="J227" s="22">
        <f>IFERROR(IF(AND(G227&gt;0,M227&gt;0),IF($I$5&gt;0,G227*I227*M227*(1-$I$5),G227*I227*M227),0),0)</f>
        <v>0</v>
      </c>
      <c r="K227" s="5" t="s">
        <v>824</v>
      </c>
      <c r="L227" s="33" t="s">
        <v>825</v>
      </c>
      <c r="M227" s="12">
        <v>189</v>
      </c>
      <c r="N227" s="13">
        <v>183</v>
      </c>
      <c r="O227" s="13">
        <v>180</v>
      </c>
      <c r="P227" s="13">
        <v>178</v>
      </c>
      <c r="Q227" s="9"/>
    </row>
    <row r="228" spans="1:17" s="1" customFormat="1" ht="89.1" customHeight="1" x14ac:dyDescent="0.2">
      <c r="A228" s="5" t="s">
        <v>55</v>
      </c>
      <c r="B228" s="5" t="s">
        <v>56</v>
      </c>
      <c r="C228" s="6"/>
      <c r="D228" s="5" t="s">
        <v>826</v>
      </c>
      <c r="E228" s="5" t="s">
        <v>827</v>
      </c>
      <c r="F228" s="14" t="s">
        <v>33</v>
      </c>
      <c r="G228" s="7">
        <v>0</v>
      </c>
      <c r="H228" s="12">
        <v>189</v>
      </c>
      <c r="I228" s="8">
        <v>24</v>
      </c>
      <c r="J228" s="22">
        <f>IFERROR(IF(AND(G228&gt;0,M228&gt;0),IF($I$5&gt;0,G228*I228*M228*(1-$I$5),G228*I228*M228),0),0)</f>
        <v>0</v>
      </c>
      <c r="K228" s="5" t="s">
        <v>828</v>
      </c>
      <c r="L228" s="33" t="s">
        <v>829</v>
      </c>
      <c r="M228" s="12">
        <v>189</v>
      </c>
      <c r="N228" s="13">
        <v>183</v>
      </c>
      <c r="O228" s="13">
        <v>180</v>
      </c>
      <c r="P228" s="13">
        <v>178</v>
      </c>
      <c r="Q228" s="9"/>
    </row>
    <row r="229" spans="1:17" s="1" customFormat="1" ht="89.1" customHeight="1" x14ac:dyDescent="0.2">
      <c r="A229" s="5" t="s">
        <v>257</v>
      </c>
      <c r="B229" s="5" t="s">
        <v>56</v>
      </c>
      <c r="C229" s="6"/>
      <c r="D229" s="5" t="s">
        <v>830</v>
      </c>
      <c r="E229" s="5" t="s">
        <v>831</v>
      </c>
      <c r="F229" s="35" t="s">
        <v>71</v>
      </c>
      <c r="G229" s="7">
        <v>0</v>
      </c>
      <c r="H229" s="12">
        <v>189</v>
      </c>
      <c r="I229" s="8">
        <v>24</v>
      </c>
      <c r="J229" s="22">
        <f>IFERROR(IF(AND(G229&gt;0,M229&gt;0),IF($I$5&gt;0,G229*I229*M229*(1-$I$5),G229*I229*M229),0),0)</f>
        <v>0</v>
      </c>
      <c r="K229" s="34">
        <v>45898</v>
      </c>
      <c r="L229" s="33" t="s">
        <v>832</v>
      </c>
      <c r="M229" s="12">
        <v>189</v>
      </c>
      <c r="N229" s="13">
        <v>183</v>
      </c>
      <c r="O229" s="13">
        <v>180</v>
      </c>
      <c r="P229" s="13">
        <v>178</v>
      </c>
      <c r="Q229" s="9"/>
    </row>
    <row r="230" spans="1:17" s="1" customFormat="1" ht="89.1" customHeight="1" x14ac:dyDescent="0.2">
      <c r="A230" s="5" t="s">
        <v>55</v>
      </c>
      <c r="B230" s="5" t="s">
        <v>56</v>
      </c>
      <c r="C230" s="6"/>
      <c r="D230" s="5" t="s">
        <v>833</v>
      </c>
      <c r="E230" s="5" t="s">
        <v>834</v>
      </c>
      <c r="F230" s="14" t="s">
        <v>33</v>
      </c>
      <c r="G230" s="7">
        <v>0</v>
      </c>
      <c r="H230" s="12">
        <v>189</v>
      </c>
      <c r="I230" s="8">
        <v>24</v>
      </c>
      <c r="J230" s="22">
        <f>IFERROR(IF(AND(G230&gt;0,M230&gt;0),IF($I$5&gt;0,G230*I230*M230*(1-$I$5),G230*I230*M230),0),0)</f>
        <v>0</v>
      </c>
      <c r="K230" s="5" t="s">
        <v>584</v>
      </c>
      <c r="L230" s="33" t="s">
        <v>835</v>
      </c>
      <c r="M230" s="12">
        <v>189</v>
      </c>
      <c r="N230" s="13">
        <v>183</v>
      </c>
      <c r="O230" s="13">
        <v>180</v>
      </c>
      <c r="P230" s="13">
        <v>178</v>
      </c>
      <c r="Q230" s="9"/>
    </row>
    <row r="231" spans="1:17" s="1" customFormat="1" ht="89.1" customHeight="1" x14ac:dyDescent="0.2">
      <c r="A231" s="5" t="s">
        <v>55</v>
      </c>
      <c r="B231" s="5" t="s">
        <v>56</v>
      </c>
      <c r="C231" s="6"/>
      <c r="D231" s="5" t="s">
        <v>836</v>
      </c>
      <c r="E231" s="5" t="s">
        <v>837</v>
      </c>
      <c r="F231" s="14" t="s">
        <v>33</v>
      </c>
      <c r="G231" s="7">
        <v>0</v>
      </c>
      <c r="H231" s="12">
        <v>259</v>
      </c>
      <c r="I231" s="8">
        <v>12</v>
      </c>
      <c r="J231" s="22">
        <f>IFERROR(IF(AND(G231&gt;0,M231&gt;0),IF($I$5&gt;0,G231*I231*M231*(1-$I$5),G231*I231*M231),0),0)</f>
        <v>0</v>
      </c>
      <c r="K231" s="5" t="s">
        <v>111</v>
      </c>
      <c r="L231" s="33" t="s">
        <v>838</v>
      </c>
      <c r="M231" s="12">
        <v>259</v>
      </c>
      <c r="N231" s="13">
        <v>251</v>
      </c>
      <c r="O231" s="13">
        <v>246</v>
      </c>
      <c r="P231" s="13">
        <v>243</v>
      </c>
      <c r="Q231" s="9"/>
    </row>
    <row r="232" spans="1:17" s="1" customFormat="1" ht="89.1" customHeight="1" x14ac:dyDescent="0.2">
      <c r="A232" s="5" t="s">
        <v>55</v>
      </c>
      <c r="B232" s="5" t="s">
        <v>56</v>
      </c>
      <c r="C232" s="6"/>
      <c r="D232" s="5" t="s">
        <v>839</v>
      </c>
      <c r="E232" s="5" t="s">
        <v>840</v>
      </c>
      <c r="F232" s="35" t="s">
        <v>71</v>
      </c>
      <c r="G232" s="7">
        <v>0</v>
      </c>
      <c r="H232" s="12">
        <v>249</v>
      </c>
      <c r="I232" s="8">
        <v>12</v>
      </c>
      <c r="J232" s="22">
        <f>IFERROR(IF(AND(G232&gt;0,M232&gt;0),IF($I$5&gt;0,G232*I232*M232*(1-$I$5),G232*I232*M232),0),0)</f>
        <v>0</v>
      </c>
      <c r="K232" s="34">
        <v>45931</v>
      </c>
      <c r="L232" s="33" t="s">
        <v>841</v>
      </c>
      <c r="M232" s="12">
        <v>249</v>
      </c>
      <c r="N232" s="13">
        <v>242</v>
      </c>
      <c r="O232" s="13">
        <v>237</v>
      </c>
      <c r="P232" s="13">
        <v>234</v>
      </c>
      <c r="Q232" s="9"/>
    </row>
    <row r="233" spans="1:17" s="1" customFormat="1" ht="89.1" customHeight="1" x14ac:dyDescent="0.2">
      <c r="A233" s="5" t="s">
        <v>55</v>
      </c>
      <c r="B233" s="5" t="s">
        <v>56</v>
      </c>
      <c r="C233" s="6"/>
      <c r="D233" s="5" t="s">
        <v>842</v>
      </c>
      <c r="E233" s="5" t="s">
        <v>843</v>
      </c>
      <c r="F233" s="35" t="s">
        <v>71</v>
      </c>
      <c r="G233" s="7">
        <v>0</v>
      </c>
      <c r="H233" s="12">
        <v>259</v>
      </c>
      <c r="I233" s="8">
        <v>12</v>
      </c>
      <c r="J233" s="22">
        <f>IFERROR(IF(AND(G233&gt;0,M233&gt;0),IF($I$5&gt;0,G233*I233*M233*(1-$I$5),G233*I233*M233),0),0)</f>
        <v>0</v>
      </c>
      <c r="K233" s="34">
        <v>45935</v>
      </c>
      <c r="L233" s="33" t="s">
        <v>844</v>
      </c>
      <c r="M233" s="12">
        <v>259</v>
      </c>
      <c r="N233" s="13">
        <v>251</v>
      </c>
      <c r="O233" s="13">
        <v>246</v>
      </c>
      <c r="P233" s="13">
        <v>243</v>
      </c>
      <c r="Q233" s="9"/>
    </row>
    <row r="234" spans="1:17" s="1" customFormat="1" ht="89.1" customHeight="1" x14ac:dyDescent="0.2">
      <c r="A234" s="5" t="s">
        <v>55</v>
      </c>
      <c r="B234" s="5" t="s">
        <v>56</v>
      </c>
      <c r="C234" s="6"/>
      <c r="D234" s="5" t="s">
        <v>845</v>
      </c>
      <c r="E234" s="5" t="s">
        <v>846</v>
      </c>
      <c r="F234" s="35" t="s">
        <v>71</v>
      </c>
      <c r="G234" s="7">
        <v>0</v>
      </c>
      <c r="H234" s="12">
        <v>244</v>
      </c>
      <c r="I234" s="8">
        <v>14</v>
      </c>
      <c r="J234" s="22">
        <f>IFERROR(IF(AND(G234&gt;0,M234&gt;0),IF($I$5&gt;0,G234*I234*M234*(1-$I$5),G234*I234*M234),0),0)</f>
        <v>0</v>
      </c>
      <c r="K234" s="34">
        <v>45930</v>
      </c>
      <c r="L234" s="33" t="s">
        <v>847</v>
      </c>
      <c r="M234" s="12">
        <v>244</v>
      </c>
      <c r="N234" s="13">
        <v>237</v>
      </c>
      <c r="O234" s="13">
        <v>232</v>
      </c>
      <c r="P234" s="13">
        <v>229</v>
      </c>
      <c r="Q234" s="9"/>
    </row>
    <row r="235" spans="1:17" s="1" customFormat="1" ht="89.1" customHeight="1" x14ac:dyDescent="0.2">
      <c r="A235" s="5" t="s">
        <v>55</v>
      </c>
      <c r="B235" s="5" t="s">
        <v>56</v>
      </c>
      <c r="C235" s="6"/>
      <c r="D235" s="5" t="s">
        <v>848</v>
      </c>
      <c r="E235" s="5" t="s">
        <v>849</v>
      </c>
      <c r="F235" s="35" t="s">
        <v>71</v>
      </c>
      <c r="G235" s="7">
        <v>0</v>
      </c>
      <c r="H235" s="12">
        <v>249</v>
      </c>
      <c r="I235" s="8">
        <v>14</v>
      </c>
      <c r="J235" s="22">
        <f>IFERROR(IF(AND(G235&gt;0,M235&gt;0),IF($I$5&gt;0,G235*I235*M235*(1-$I$5),G235*I235*M235),0),0)</f>
        <v>0</v>
      </c>
      <c r="K235" s="34">
        <v>45953</v>
      </c>
      <c r="L235" s="33" t="s">
        <v>850</v>
      </c>
      <c r="M235" s="12">
        <v>249</v>
      </c>
      <c r="N235" s="13">
        <v>242</v>
      </c>
      <c r="O235" s="13">
        <v>237</v>
      </c>
      <c r="P235" s="13">
        <v>234</v>
      </c>
      <c r="Q235" s="9"/>
    </row>
    <row r="236" spans="1:17" s="1" customFormat="1" ht="89.1" customHeight="1" x14ac:dyDescent="0.2">
      <c r="A236" s="5" t="s">
        <v>55</v>
      </c>
      <c r="B236" s="5" t="s">
        <v>56</v>
      </c>
      <c r="C236" s="6"/>
      <c r="D236" s="5" t="s">
        <v>851</v>
      </c>
      <c r="E236" s="5" t="s">
        <v>852</v>
      </c>
      <c r="F236" s="14" t="s">
        <v>33</v>
      </c>
      <c r="G236" s="7">
        <v>0</v>
      </c>
      <c r="H236" s="12">
        <v>189</v>
      </c>
      <c r="I236" s="8">
        <v>20</v>
      </c>
      <c r="J236" s="22">
        <f>IFERROR(IF(AND(G236&gt;0,M236&gt;0),IF($I$5&gt;0,G236*I236*M236*(1-$I$5),G236*I236*M236),0),0)</f>
        <v>0</v>
      </c>
      <c r="K236" s="5" t="s">
        <v>853</v>
      </c>
      <c r="L236" s="33" t="s">
        <v>854</v>
      </c>
      <c r="M236" s="12">
        <v>189</v>
      </c>
      <c r="N236" s="13">
        <v>183</v>
      </c>
      <c r="O236" s="13">
        <v>180</v>
      </c>
      <c r="P236" s="13">
        <v>178</v>
      </c>
      <c r="Q236" s="9"/>
    </row>
    <row r="237" spans="1:17" s="1" customFormat="1" ht="89.1" customHeight="1" x14ac:dyDescent="0.2">
      <c r="A237" s="5" t="s">
        <v>257</v>
      </c>
      <c r="B237" s="5" t="s">
        <v>56</v>
      </c>
      <c r="C237" s="6"/>
      <c r="D237" s="5" t="s">
        <v>855</v>
      </c>
      <c r="E237" s="5" t="s">
        <v>856</v>
      </c>
      <c r="F237" s="35" t="s">
        <v>71</v>
      </c>
      <c r="G237" s="7">
        <v>0</v>
      </c>
      <c r="H237" s="12">
        <v>209</v>
      </c>
      <c r="I237" s="8">
        <v>24</v>
      </c>
      <c r="J237" s="22">
        <f>IFERROR(IF(AND(G237&gt;0,M237&gt;0),IF($I$5&gt;0,G237*I237*M237*(1-$I$5),G237*I237*M237),0),0)</f>
        <v>0</v>
      </c>
      <c r="K237" s="34">
        <v>45958</v>
      </c>
      <c r="L237" s="33" t="s">
        <v>857</v>
      </c>
      <c r="M237" s="12">
        <v>209</v>
      </c>
      <c r="N237" s="13">
        <v>203</v>
      </c>
      <c r="O237" s="13">
        <v>199</v>
      </c>
      <c r="P237" s="13">
        <v>196</v>
      </c>
      <c r="Q237" s="9"/>
    </row>
    <row r="238" spans="1:17" s="1" customFormat="1" ht="89.1" customHeight="1" x14ac:dyDescent="0.2">
      <c r="A238" s="5" t="s">
        <v>257</v>
      </c>
      <c r="B238" s="5" t="s">
        <v>56</v>
      </c>
      <c r="C238" s="6"/>
      <c r="D238" s="5" t="s">
        <v>858</v>
      </c>
      <c r="E238" s="5" t="s">
        <v>859</v>
      </c>
      <c r="F238" s="35" t="s">
        <v>71</v>
      </c>
      <c r="G238" s="7">
        <v>0</v>
      </c>
      <c r="H238" s="12">
        <v>209</v>
      </c>
      <c r="I238" s="8">
        <v>24</v>
      </c>
      <c r="J238" s="22">
        <f>IFERROR(IF(AND(G238&gt;0,M238&gt;0),IF($I$5&gt;0,G238*I238*M238*(1-$I$5),G238*I238*M238),0),0)</f>
        <v>0</v>
      </c>
      <c r="K238" s="34">
        <v>45972</v>
      </c>
      <c r="L238" s="33" t="s">
        <v>860</v>
      </c>
      <c r="M238" s="12">
        <v>209</v>
      </c>
      <c r="N238" s="13">
        <v>203</v>
      </c>
      <c r="O238" s="13">
        <v>199</v>
      </c>
      <c r="P238" s="13">
        <v>196</v>
      </c>
      <c r="Q238" s="9"/>
    </row>
    <row r="239" spans="1:17" s="1" customFormat="1" ht="89.1" customHeight="1" x14ac:dyDescent="0.2">
      <c r="A239" s="5" t="s">
        <v>55</v>
      </c>
      <c r="B239" s="5" t="s">
        <v>56</v>
      </c>
      <c r="C239" s="6"/>
      <c r="D239" s="5" t="s">
        <v>861</v>
      </c>
      <c r="E239" s="5" t="s">
        <v>862</v>
      </c>
      <c r="F239" s="14" t="s">
        <v>71</v>
      </c>
      <c r="G239" s="7">
        <v>0</v>
      </c>
      <c r="H239" s="12">
        <v>209</v>
      </c>
      <c r="I239" s="8">
        <v>24</v>
      </c>
      <c r="J239" s="22">
        <f>IFERROR(IF(AND(G239&gt;0,M239&gt;0),IF($I$5&gt;0,G239*I239*M239*(1-$I$5),G239*I239*M239),0),0)</f>
        <v>0</v>
      </c>
      <c r="K239" s="5" t="s">
        <v>715</v>
      </c>
      <c r="L239" s="33" t="s">
        <v>863</v>
      </c>
      <c r="M239" s="12">
        <v>209</v>
      </c>
      <c r="N239" s="13">
        <v>203</v>
      </c>
      <c r="O239" s="13">
        <v>199</v>
      </c>
      <c r="P239" s="13">
        <v>196</v>
      </c>
      <c r="Q239" s="9"/>
    </row>
    <row r="240" spans="1:17" s="1" customFormat="1" ht="89.1" customHeight="1" x14ac:dyDescent="0.2">
      <c r="A240" s="5" t="s">
        <v>55</v>
      </c>
      <c r="B240" s="5" t="s">
        <v>56</v>
      </c>
      <c r="C240" s="6"/>
      <c r="D240" s="5" t="s">
        <v>864</v>
      </c>
      <c r="E240" s="5" t="s">
        <v>865</v>
      </c>
      <c r="F240" s="14" t="s">
        <v>71</v>
      </c>
      <c r="G240" s="7">
        <v>0</v>
      </c>
      <c r="H240" s="12">
        <v>189</v>
      </c>
      <c r="I240" s="8">
        <v>16</v>
      </c>
      <c r="J240" s="22">
        <f>IFERROR(IF(AND(G240&gt;0,M240&gt;0),IF($I$5&gt;0,G240*I240*M240*(1-$I$5),G240*I240*M240),0),0)</f>
        <v>0</v>
      </c>
      <c r="K240" s="5" t="s">
        <v>866</v>
      </c>
      <c r="L240" s="33" t="s">
        <v>867</v>
      </c>
      <c r="M240" s="12">
        <v>189</v>
      </c>
      <c r="N240" s="13">
        <v>183</v>
      </c>
      <c r="O240" s="13">
        <v>180</v>
      </c>
      <c r="P240" s="13">
        <v>178</v>
      </c>
      <c r="Q240" s="9"/>
    </row>
    <row r="241" spans="1:17" s="1" customFormat="1" ht="89.1" customHeight="1" x14ac:dyDescent="0.2">
      <c r="A241" s="5" t="s">
        <v>55</v>
      </c>
      <c r="B241" s="5" t="s">
        <v>56</v>
      </c>
      <c r="C241" s="6"/>
      <c r="D241" s="5" t="s">
        <v>868</v>
      </c>
      <c r="E241" s="5" t="s">
        <v>869</v>
      </c>
      <c r="F241" s="14" t="s">
        <v>33</v>
      </c>
      <c r="G241" s="7">
        <v>0</v>
      </c>
      <c r="H241" s="12">
        <v>189</v>
      </c>
      <c r="I241" s="8">
        <v>20</v>
      </c>
      <c r="J241" s="22">
        <f>IFERROR(IF(AND(G241&gt;0,M241&gt;0),IF($I$5&gt;0,G241*I241*M241*(1-$I$5),G241*I241*M241),0),0)</f>
        <v>0</v>
      </c>
      <c r="K241" s="5" t="s">
        <v>870</v>
      </c>
      <c r="L241" s="33" t="s">
        <v>871</v>
      </c>
      <c r="M241" s="12">
        <v>189</v>
      </c>
      <c r="N241" s="13">
        <v>183</v>
      </c>
      <c r="O241" s="13">
        <v>180</v>
      </c>
      <c r="P241" s="13">
        <v>178</v>
      </c>
      <c r="Q241" s="9"/>
    </row>
    <row r="242" spans="1:17" s="1" customFormat="1" ht="89.1" customHeight="1" x14ac:dyDescent="0.2">
      <c r="A242" s="5" t="s">
        <v>55</v>
      </c>
      <c r="B242" s="5" t="s">
        <v>56</v>
      </c>
      <c r="C242" s="6"/>
      <c r="D242" s="5" t="s">
        <v>872</v>
      </c>
      <c r="E242" s="5" t="s">
        <v>873</v>
      </c>
      <c r="F242" s="5" t="s">
        <v>46</v>
      </c>
      <c r="G242" s="7">
        <v>0</v>
      </c>
      <c r="H242" s="12">
        <v>279</v>
      </c>
      <c r="I242" s="8">
        <v>18</v>
      </c>
      <c r="J242" s="22">
        <f>IFERROR(IF(AND(G242&gt;0,M242&gt;0),IF($I$5&gt;0,G242*I242*M242*(1-$I$5),G242*I242*M242),0),0)</f>
        <v>0</v>
      </c>
      <c r="K242" s="5"/>
      <c r="L242" s="33" t="s">
        <v>874</v>
      </c>
      <c r="M242" s="12">
        <v>279</v>
      </c>
      <c r="N242" s="13">
        <v>271</v>
      </c>
      <c r="O242" s="13">
        <v>265</v>
      </c>
      <c r="P242" s="13">
        <v>262</v>
      </c>
      <c r="Q242" s="9"/>
    </row>
    <row r="243" spans="1:17" s="1" customFormat="1" ht="89.1" customHeight="1" x14ac:dyDescent="0.2">
      <c r="A243" s="5" t="s">
        <v>680</v>
      </c>
      <c r="B243" s="5" t="s">
        <v>258</v>
      </c>
      <c r="C243" s="6"/>
      <c r="D243" s="5" t="s">
        <v>875</v>
      </c>
      <c r="E243" s="5" t="s">
        <v>876</v>
      </c>
      <c r="F243" s="14" t="s">
        <v>71</v>
      </c>
      <c r="G243" s="7">
        <v>0</v>
      </c>
      <c r="H243" s="12">
        <v>89</v>
      </c>
      <c r="I243" s="8">
        <v>28</v>
      </c>
      <c r="J243" s="22">
        <f>IFERROR(IF(AND(G243&gt;0,M243&gt;0),IF($I$5&gt;0,G243*I243*M243*(1-$I$5),G243*I243*M243),0),0)</f>
        <v>0</v>
      </c>
      <c r="K243" s="5" t="s">
        <v>722</v>
      </c>
      <c r="L243" s="33" t="s">
        <v>877</v>
      </c>
      <c r="M243" s="12">
        <v>89</v>
      </c>
      <c r="N243" s="13">
        <v>86</v>
      </c>
      <c r="O243" s="13">
        <v>85</v>
      </c>
      <c r="P243" s="13">
        <v>84</v>
      </c>
      <c r="Q243" s="9"/>
    </row>
    <row r="244" spans="1:17" s="1" customFormat="1" ht="89.1" customHeight="1" x14ac:dyDescent="0.2">
      <c r="A244" s="5" t="s">
        <v>878</v>
      </c>
      <c r="B244" s="5" t="s">
        <v>227</v>
      </c>
      <c r="C244" s="6"/>
      <c r="D244" s="5" t="s">
        <v>879</v>
      </c>
      <c r="E244" s="5" t="s">
        <v>880</v>
      </c>
      <c r="F244" s="5" t="s">
        <v>46</v>
      </c>
      <c r="G244" s="7">
        <v>0</v>
      </c>
      <c r="H244" s="12">
        <v>156</v>
      </c>
      <c r="I244" s="8">
        <v>14</v>
      </c>
      <c r="J244" s="22">
        <f>IFERROR(IF(AND(G244&gt;0,M244&gt;0),IF($I$5&gt;0,G244*I244*M244*(1-$I$5),G244*I244*M244),0),0)</f>
        <v>0</v>
      </c>
      <c r="K244" s="5"/>
      <c r="L244" s="33" t="s">
        <v>881</v>
      </c>
      <c r="M244" s="12">
        <v>156</v>
      </c>
      <c r="N244" s="13">
        <v>151</v>
      </c>
      <c r="O244" s="13">
        <v>148</v>
      </c>
      <c r="P244" s="13">
        <v>147</v>
      </c>
      <c r="Q244" s="9"/>
    </row>
    <row r="245" spans="1:17" s="1" customFormat="1" ht="89.1" customHeight="1" x14ac:dyDescent="0.2">
      <c r="A245" s="5" t="s">
        <v>882</v>
      </c>
      <c r="B245" s="5" t="s">
        <v>883</v>
      </c>
      <c r="C245" s="6"/>
      <c r="D245" s="5" t="s">
        <v>884</v>
      </c>
      <c r="E245" s="5" t="s">
        <v>885</v>
      </c>
      <c r="F245" s="5" t="s">
        <v>46</v>
      </c>
      <c r="G245" s="7">
        <v>0</v>
      </c>
      <c r="H245" s="12">
        <v>298</v>
      </c>
      <c r="I245" s="8">
        <v>12</v>
      </c>
      <c r="J245" s="22">
        <f>IFERROR(IF(AND(G245&gt;0,M245&gt;0),IF($I$5&gt;0,G245*I245*M245*(1-$I$5),G245*I245*M245),0),0)</f>
        <v>0</v>
      </c>
      <c r="K245" s="5"/>
      <c r="L245" s="33" t="s">
        <v>886</v>
      </c>
      <c r="M245" s="12">
        <v>298</v>
      </c>
      <c r="N245" s="13">
        <v>289</v>
      </c>
      <c r="O245" s="13">
        <v>283</v>
      </c>
      <c r="P245" s="13">
        <v>280</v>
      </c>
      <c r="Q245" s="9"/>
    </row>
    <row r="246" spans="1:17" s="1" customFormat="1" ht="89.1" customHeight="1" x14ac:dyDescent="0.2">
      <c r="A246" s="5" t="s">
        <v>55</v>
      </c>
      <c r="B246" s="5" t="s">
        <v>218</v>
      </c>
      <c r="C246" s="6"/>
      <c r="D246" s="5" t="s">
        <v>887</v>
      </c>
      <c r="E246" s="5" t="s">
        <v>888</v>
      </c>
      <c r="F246" s="5" t="s">
        <v>46</v>
      </c>
      <c r="G246" s="7">
        <v>0</v>
      </c>
      <c r="H246" s="12">
        <v>425</v>
      </c>
      <c r="I246" s="8">
        <v>12</v>
      </c>
      <c r="J246" s="22">
        <f>IFERROR(IF(AND(G246&gt;0,M246&gt;0),IF($I$5&gt;0,G246*I246*M246*(1-$I$5),G246*I246*M246),0),0)</f>
        <v>0</v>
      </c>
      <c r="K246" s="5"/>
      <c r="L246" s="33" t="s">
        <v>889</v>
      </c>
      <c r="M246" s="12">
        <v>425</v>
      </c>
      <c r="N246" s="13">
        <v>412</v>
      </c>
      <c r="O246" s="13">
        <v>404</v>
      </c>
      <c r="P246" s="13">
        <v>400</v>
      </c>
      <c r="Q246" s="9"/>
    </row>
    <row r="247" spans="1:17" s="1" customFormat="1" ht="89.1" customHeight="1" x14ac:dyDescent="0.2">
      <c r="A247" s="5" t="s">
        <v>55</v>
      </c>
      <c r="B247" s="5" t="s">
        <v>218</v>
      </c>
      <c r="C247" s="6"/>
      <c r="D247" s="5" t="s">
        <v>890</v>
      </c>
      <c r="E247" s="5" t="s">
        <v>891</v>
      </c>
      <c r="F247" s="5" t="s">
        <v>46</v>
      </c>
      <c r="G247" s="7">
        <v>0</v>
      </c>
      <c r="H247" s="12">
        <v>529</v>
      </c>
      <c r="I247" s="8">
        <v>10</v>
      </c>
      <c r="J247" s="22">
        <f>IFERROR(IF(AND(G247&gt;0,M247&gt;0),IF($I$5&gt;0,G247*I247*M247*(1-$I$5),G247*I247*M247),0),0)</f>
        <v>0</v>
      </c>
      <c r="K247" s="5"/>
      <c r="L247" s="33" t="s">
        <v>892</v>
      </c>
      <c r="M247" s="12">
        <v>529</v>
      </c>
      <c r="N247" s="13">
        <v>513</v>
      </c>
      <c r="O247" s="13">
        <v>503</v>
      </c>
      <c r="P247" s="13">
        <v>497</v>
      </c>
      <c r="Q247" s="9"/>
    </row>
    <row r="248" spans="1:17" s="1" customFormat="1" ht="89.1" customHeight="1" x14ac:dyDescent="0.2">
      <c r="A248" s="5" t="s">
        <v>55</v>
      </c>
      <c r="B248" s="5" t="s">
        <v>218</v>
      </c>
      <c r="C248" s="6"/>
      <c r="D248" s="5" t="s">
        <v>893</v>
      </c>
      <c r="E248" s="5" t="s">
        <v>894</v>
      </c>
      <c r="F248" s="5" t="s">
        <v>46</v>
      </c>
      <c r="G248" s="7">
        <v>0</v>
      </c>
      <c r="H248" s="12">
        <v>476</v>
      </c>
      <c r="I248" s="8">
        <v>15</v>
      </c>
      <c r="J248" s="22">
        <f>IFERROR(IF(AND(G248&gt;0,M248&gt;0),IF($I$5&gt;0,G248*I248*M248*(1-$I$5),G248*I248*M248),0),0)</f>
        <v>0</v>
      </c>
      <c r="K248" s="5"/>
      <c r="L248" s="33" t="s">
        <v>895</v>
      </c>
      <c r="M248" s="12">
        <v>476</v>
      </c>
      <c r="N248" s="13">
        <v>462</v>
      </c>
      <c r="O248" s="13">
        <v>452</v>
      </c>
      <c r="P248" s="13">
        <v>447</v>
      </c>
      <c r="Q248" s="9"/>
    </row>
    <row r="249" spans="1:17" s="1" customFormat="1" ht="89.1" customHeight="1" x14ac:dyDescent="0.2">
      <c r="A249" s="5" t="s">
        <v>55</v>
      </c>
      <c r="B249" s="5" t="s">
        <v>896</v>
      </c>
      <c r="C249" s="6"/>
      <c r="D249" s="5" t="s">
        <v>897</v>
      </c>
      <c r="E249" s="5" t="s">
        <v>898</v>
      </c>
      <c r="F249" s="5" t="s">
        <v>46</v>
      </c>
      <c r="G249" s="7">
        <v>0</v>
      </c>
      <c r="H249" s="12">
        <v>339</v>
      </c>
      <c r="I249" s="8">
        <v>10</v>
      </c>
      <c r="J249" s="22">
        <f>IFERROR(IF(AND(G249&gt;0,M249&gt;0),IF($I$5&gt;0,G249*I249*M249*(1-$I$5),G249*I249*M249),0),0)</f>
        <v>0</v>
      </c>
      <c r="K249" s="5"/>
      <c r="L249" s="33" t="s">
        <v>899</v>
      </c>
      <c r="M249" s="12">
        <v>339</v>
      </c>
      <c r="N249" s="13">
        <v>329</v>
      </c>
      <c r="O249" s="13">
        <v>322</v>
      </c>
      <c r="P249" s="13">
        <v>319</v>
      </c>
      <c r="Q249" s="9"/>
    </row>
    <row r="250" spans="1:17" s="1" customFormat="1" ht="89.1" customHeight="1" x14ac:dyDescent="0.2">
      <c r="A250" s="5" t="s">
        <v>257</v>
      </c>
      <c r="B250" s="5" t="s">
        <v>896</v>
      </c>
      <c r="C250" s="6"/>
      <c r="D250" s="5" t="s">
        <v>900</v>
      </c>
      <c r="E250" s="5" t="s">
        <v>901</v>
      </c>
      <c r="F250" s="5" t="s">
        <v>46</v>
      </c>
      <c r="G250" s="7">
        <v>0</v>
      </c>
      <c r="H250" s="12">
        <v>89</v>
      </c>
      <c r="I250" s="8">
        <v>24</v>
      </c>
      <c r="J250" s="22">
        <f>IFERROR(IF(AND(G250&gt;0,M250&gt;0),IF($I$5&gt;0,G250*I250*M250*(1-$I$5),G250*I250*M250),0),0)</f>
        <v>0</v>
      </c>
      <c r="K250" s="5"/>
      <c r="L250" s="33" t="s">
        <v>902</v>
      </c>
      <c r="M250" s="12">
        <v>89</v>
      </c>
      <c r="N250" s="13">
        <v>86</v>
      </c>
      <c r="O250" s="13">
        <v>85</v>
      </c>
      <c r="P250" s="13">
        <v>84</v>
      </c>
      <c r="Q250" s="9"/>
    </row>
    <row r="251" spans="1:17" s="1" customFormat="1" ht="89.1" customHeight="1" x14ac:dyDescent="0.2">
      <c r="A251" s="5" t="s">
        <v>903</v>
      </c>
      <c r="B251" s="5" t="s">
        <v>896</v>
      </c>
      <c r="C251" s="6"/>
      <c r="D251" s="5" t="s">
        <v>904</v>
      </c>
      <c r="E251" s="5" t="s">
        <v>905</v>
      </c>
      <c r="F251" s="5" t="s">
        <v>46</v>
      </c>
      <c r="G251" s="7">
        <v>0</v>
      </c>
      <c r="H251" s="12">
        <v>109</v>
      </c>
      <c r="I251" s="8">
        <v>24</v>
      </c>
      <c r="J251" s="22">
        <f>IFERROR(IF(AND(G251&gt;0,M251&gt;0),IF($I$5&gt;0,G251*I251*M251*(1-$I$5),G251*I251*M251),0),0)</f>
        <v>0</v>
      </c>
      <c r="K251" s="5"/>
      <c r="L251" s="33" t="s">
        <v>906</v>
      </c>
      <c r="M251" s="12">
        <v>109</v>
      </c>
      <c r="N251" s="13">
        <v>106</v>
      </c>
      <c r="O251" s="13">
        <v>104</v>
      </c>
      <c r="P251" s="13">
        <v>102</v>
      </c>
      <c r="Q251" s="9"/>
    </row>
    <row r="252" spans="1:17" s="1" customFormat="1" ht="89.1" customHeight="1" x14ac:dyDescent="0.2">
      <c r="A252" s="5" t="s">
        <v>903</v>
      </c>
      <c r="B252" s="5" t="s">
        <v>896</v>
      </c>
      <c r="C252" s="6"/>
      <c r="D252" s="5" t="s">
        <v>907</v>
      </c>
      <c r="E252" s="5"/>
      <c r="F252" s="5" t="s">
        <v>46</v>
      </c>
      <c r="G252" s="7">
        <v>0</v>
      </c>
      <c r="H252" s="12">
        <v>109</v>
      </c>
      <c r="I252" s="8">
        <v>24</v>
      </c>
      <c r="J252" s="22">
        <f>IFERROR(IF(AND(G252&gt;0,M252&gt;0),IF($I$5&gt;0,G252*I252*M252*(1-$I$5),G252*I252*M252),0),0)</f>
        <v>0</v>
      </c>
      <c r="K252" s="5"/>
      <c r="L252" s="33" t="s">
        <v>908</v>
      </c>
      <c r="M252" s="12">
        <v>109</v>
      </c>
      <c r="N252" s="13">
        <v>106</v>
      </c>
      <c r="O252" s="13">
        <v>104</v>
      </c>
      <c r="P252" s="13">
        <v>102</v>
      </c>
      <c r="Q252" s="9"/>
    </row>
    <row r="253" spans="1:17" s="1" customFormat="1" ht="89.1" customHeight="1" x14ac:dyDescent="0.2">
      <c r="A253" s="5" t="s">
        <v>903</v>
      </c>
      <c r="B253" s="5" t="s">
        <v>896</v>
      </c>
      <c r="C253" s="6"/>
      <c r="D253" s="5" t="s">
        <v>909</v>
      </c>
      <c r="E253" s="5" t="s">
        <v>910</v>
      </c>
      <c r="F253" s="5" t="s">
        <v>46</v>
      </c>
      <c r="G253" s="7">
        <v>0</v>
      </c>
      <c r="H253" s="12">
        <v>29</v>
      </c>
      <c r="I253" s="8">
        <v>12</v>
      </c>
      <c r="J253" s="22">
        <f>IFERROR(IF(AND(G253&gt;0,M253&gt;0),IF($I$5&gt;0,G253*I253*M253*(1-$I$5),G253*I253*M253),0),0)</f>
        <v>0</v>
      </c>
      <c r="K253" s="5"/>
      <c r="L253" s="33" t="s">
        <v>911</v>
      </c>
      <c r="M253" s="12">
        <v>29</v>
      </c>
      <c r="N253" s="13">
        <v>28</v>
      </c>
      <c r="O253" s="13">
        <v>28</v>
      </c>
      <c r="P253" s="13">
        <v>27</v>
      </c>
      <c r="Q253" s="9"/>
    </row>
    <row r="254" spans="1:17" s="1" customFormat="1" ht="89.1" customHeight="1" x14ac:dyDescent="0.2">
      <c r="A254" s="5" t="s">
        <v>903</v>
      </c>
      <c r="B254" s="5" t="s">
        <v>896</v>
      </c>
      <c r="C254" s="6"/>
      <c r="D254" s="5" t="s">
        <v>912</v>
      </c>
      <c r="E254" s="5" t="s">
        <v>913</v>
      </c>
      <c r="F254" s="5" t="s">
        <v>46</v>
      </c>
      <c r="G254" s="7">
        <v>0</v>
      </c>
      <c r="H254" s="12">
        <v>109</v>
      </c>
      <c r="I254" s="8">
        <v>24</v>
      </c>
      <c r="J254" s="22">
        <f>IFERROR(IF(AND(G254&gt;0,M254&gt;0),IF($I$5&gt;0,G254*I254*M254*(1-$I$5),G254*I254*M254),0),0)</f>
        <v>0</v>
      </c>
      <c r="K254" s="5"/>
      <c r="L254" s="33" t="s">
        <v>914</v>
      </c>
      <c r="M254" s="12">
        <v>109</v>
      </c>
      <c r="N254" s="13">
        <v>106</v>
      </c>
      <c r="O254" s="13">
        <v>104</v>
      </c>
      <c r="P254" s="13">
        <v>102</v>
      </c>
      <c r="Q254" s="9"/>
    </row>
    <row r="255" spans="1:17" s="1" customFormat="1" ht="89.1" customHeight="1" x14ac:dyDescent="0.2">
      <c r="A255" s="5" t="s">
        <v>903</v>
      </c>
      <c r="B255" s="5" t="s">
        <v>896</v>
      </c>
      <c r="C255" s="6"/>
      <c r="D255" s="5" t="s">
        <v>915</v>
      </c>
      <c r="E255" s="5" t="s">
        <v>916</v>
      </c>
      <c r="F255" s="5" t="s">
        <v>46</v>
      </c>
      <c r="G255" s="7">
        <v>0</v>
      </c>
      <c r="H255" s="12">
        <v>109</v>
      </c>
      <c r="I255" s="8">
        <v>24</v>
      </c>
      <c r="J255" s="22">
        <f>IFERROR(IF(AND(G255&gt;0,M255&gt;0),IF($I$5&gt;0,G255*I255*M255*(1-$I$5),G255*I255*M255),0),0)</f>
        <v>0</v>
      </c>
      <c r="K255" s="5"/>
      <c r="L255" s="33" t="s">
        <v>917</v>
      </c>
      <c r="M255" s="12">
        <v>109</v>
      </c>
      <c r="N255" s="13">
        <v>106</v>
      </c>
      <c r="O255" s="13">
        <v>104</v>
      </c>
      <c r="P255" s="13">
        <v>102</v>
      </c>
      <c r="Q255" s="9"/>
    </row>
    <row r="256" spans="1:17" s="1" customFormat="1" ht="89.1" customHeight="1" x14ac:dyDescent="0.2">
      <c r="A256" s="5" t="s">
        <v>903</v>
      </c>
      <c r="B256" s="5" t="s">
        <v>56</v>
      </c>
      <c r="C256" s="6"/>
      <c r="D256" s="5" t="s">
        <v>918</v>
      </c>
      <c r="E256" s="5" t="s">
        <v>919</v>
      </c>
      <c r="F256" s="5" t="s">
        <v>46</v>
      </c>
      <c r="G256" s="7">
        <v>0</v>
      </c>
      <c r="H256" s="12">
        <v>109</v>
      </c>
      <c r="I256" s="8">
        <v>24</v>
      </c>
      <c r="J256" s="22">
        <f>IFERROR(IF(AND(G256&gt;0,M256&gt;0),IF($I$5&gt;0,G256*I256*M256*(1-$I$5),G256*I256*M256),0),0)</f>
        <v>0</v>
      </c>
      <c r="K256" s="5"/>
      <c r="L256" s="33" t="s">
        <v>920</v>
      </c>
      <c r="M256" s="12">
        <v>109</v>
      </c>
      <c r="N256" s="13">
        <v>106</v>
      </c>
      <c r="O256" s="13">
        <v>104</v>
      </c>
      <c r="P256" s="13">
        <v>102</v>
      </c>
      <c r="Q256" s="9"/>
    </row>
    <row r="257" spans="1:17" s="1" customFormat="1" ht="89.1" customHeight="1" x14ac:dyDescent="0.2">
      <c r="A257" s="5" t="s">
        <v>903</v>
      </c>
      <c r="B257" s="5" t="s">
        <v>896</v>
      </c>
      <c r="C257" s="6"/>
      <c r="D257" s="5" t="s">
        <v>921</v>
      </c>
      <c r="E257" s="5" t="s">
        <v>922</v>
      </c>
      <c r="F257" s="5" t="s">
        <v>46</v>
      </c>
      <c r="G257" s="7">
        <v>0</v>
      </c>
      <c r="H257" s="12">
        <v>109</v>
      </c>
      <c r="I257" s="8">
        <v>24</v>
      </c>
      <c r="J257" s="22">
        <f>IFERROR(IF(AND(G257&gt;0,M257&gt;0),IF($I$5&gt;0,G257*I257*M257*(1-$I$5),G257*I257*M257),0),0)</f>
        <v>0</v>
      </c>
      <c r="K257" s="5"/>
      <c r="L257" s="33" t="s">
        <v>923</v>
      </c>
      <c r="M257" s="12">
        <v>109</v>
      </c>
      <c r="N257" s="13">
        <v>106</v>
      </c>
      <c r="O257" s="13">
        <v>104</v>
      </c>
      <c r="P257" s="13">
        <v>102</v>
      </c>
      <c r="Q257" s="9"/>
    </row>
    <row r="258" spans="1:17" s="1" customFormat="1" ht="89.1" customHeight="1" x14ac:dyDescent="0.2">
      <c r="A258" s="5" t="s">
        <v>903</v>
      </c>
      <c r="B258" s="5" t="s">
        <v>896</v>
      </c>
      <c r="C258" s="6"/>
      <c r="D258" s="5" t="s">
        <v>924</v>
      </c>
      <c r="E258" s="5" t="s">
        <v>925</v>
      </c>
      <c r="F258" s="5" t="s">
        <v>46</v>
      </c>
      <c r="G258" s="7">
        <v>0</v>
      </c>
      <c r="H258" s="12">
        <v>109</v>
      </c>
      <c r="I258" s="8">
        <v>24</v>
      </c>
      <c r="J258" s="22">
        <f>IFERROR(IF(AND(G258&gt;0,M258&gt;0),IF($I$5&gt;0,G258*I258*M258*(1-$I$5),G258*I258*M258),0),0)</f>
        <v>0</v>
      </c>
      <c r="K258" s="5"/>
      <c r="L258" s="33" t="s">
        <v>926</v>
      </c>
      <c r="M258" s="12">
        <v>109</v>
      </c>
      <c r="N258" s="13">
        <v>106</v>
      </c>
      <c r="O258" s="13">
        <v>104</v>
      </c>
      <c r="P258" s="13">
        <v>102</v>
      </c>
      <c r="Q258" s="9"/>
    </row>
    <row r="259" spans="1:17" s="1" customFormat="1" ht="89.1" customHeight="1" x14ac:dyDescent="0.2">
      <c r="A259" s="5" t="s">
        <v>903</v>
      </c>
      <c r="B259" s="5" t="s">
        <v>896</v>
      </c>
      <c r="C259" s="6"/>
      <c r="D259" s="5" t="s">
        <v>927</v>
      </c>
      <c r="E259" s="5" t="s">
        <v>928</v>
      </c>
      <c r="F259" s="5" t="s">
        <v>46</v>
      </c>
      <c r="G259" s="7">
        <v>0</v>
      </c>
      <c r="H259" s="12">
        <v>119</v>
      </c>
      <c r="I259" s="8">
        <v>24</v>
      </c>
      <c r="J259" s="22">
        <f>IFERROR(IF(AND(G259&gt;0,M259&gt;0),IF($I$5&gt;0,G259*I259*M259*(1-$I$5),G259*I259*M259),0),0)</f>
        <v>0</v>
      </c>
      <c r="K259" s="5"/>
      <c r="L259" s="33" t="s">
        <v>929</v>
      </c>
      <c r="M259" s="12">
        <v>119</v>
      </c>
      <c r="N259" s="13">
        <v>115</v>
      </c>
      <c r="O259" s="13">
        <v>113</v>
      </c>
      <c r="P259" s="13">
        <v>112</v>
      </c>
      <c r="Q259" s="9"/>
    </row>
    <row r="260" spans="1:17" s="1" customFormat="1" ht="89.1" customHeight="1" x14ac:dyDescent="0.2">
      <c r="A260" s="5" t="s">
        <v>903</v>
      </c>
      <c r="B260" s="5" t="s">
        <v>896</v>
      </c>
      <c r="C260" s="6"/>
      <c r="D260" s="5" t="s">
        <v>930</v>
      </c>
      <c r="E260" s="5" t="s">
        <v>931</v>
      </c>
      <c r="F260" s="5" t="s">
        <v>46</v>
      </c>
      <c r="G260" s="7">
        <v>0</v>
      </c>
      <c r="H260" s="12">
        <v>29</v>
      </c>
      <c r="I260" s="8">
        <v>12</v>
      </c>
      <c r="J260" s="22">
        <f>IFERROR(IF(AND(G260&gt;0,M260&gt;0),IF($I$5&gt;0,G260*I260*M260*(1-$I$5),G260*I260*M260),0),0)</f>
        <v>0</v>
      </c>
      <c r="K260" s="5"/>
      <c r="L260" s="33" t="s">
        <v>932</v>
      </c>
      <c r="M260" s="12">
        <v>29</v>
      </c>
      <c r="N260" s="13">
        <v>28</v>
      </c>
      <c r="O260" s="13">
        <v>28</v>
      </c>
      <c r="P260" s="13">
        <v>27</v>
      </c>
      <c r="Q260" s="9"/>
    </row>
    <row r="261" spans="1:17" s="1" customFormat="1" ht="89.1" customHeight="1" x14ac:dyDescent="0.2">
      <c r="A261" s="5" t="s">
        <v>903</v>
      </c>
      <c r="B261" s="5" t="s">
        <v>56</v>
      </c>
      <c r="C261" s="6"/>
      <c r="D261" s="5" t="s">
        <v>933</v>
      </c>
      <c r="E261" s="5" t="s">
        <v>934</v>
      </c>
      <c r="F261" s="5" t="s">
        <v>46</v>
      </c>
      <c r="G261" s="7">
        <v>0</v>
      </c>
      <c r="H261" s="12">
        <v>29</v>
      </c>
      <c r="I261" s="8">
        <v>12</v>
      </c>
      <c r="J261" s="22">
        <f>IFERROR(IF(AND(G261&gt;0,M261&gt;0),IF($I$5&gt;0,G261*I261*M261*(1-$I$5),G261*I261*M261),0),0)</f>
        <v>0</v>
      </c>
      <c r="K261" s="5"/>
      <c r="L261" s="33" t="s">
        <v>935</v>
      </c>
      <c r="M261" s="12">
        <v>29</v>
      </c>
      <c r="N261" s="13">
        <v>28</v>
      </c>
      <c r="O261" s="13">
        <v>28</v>
      </c>
      <c r="P261" s="13">
        <v>27</v>
      </c>
      <c r="Q261" s="9"/>
    </row>
    <row r="262" spans="1:17" s="1" customFormat="1" ht="89.1" customHeight="1" x14ac:dyDescent="0.2">
      <c r="A262" s="5" t="s">
        <v>903</v>
      </c>
      <c r="B262" s="5" t="s">
        <v>56</v>
      </c>
      <c r="C262" s="6"/>
      <c r="D262" s="5" t="s">
        <v>936</v>
      </c>
      <c r="E262" s="5" t="s">
        <v>937</v>
      </c>
      <c r="F262" s="5" t="s">
        <v>46</v>
      </c>
      <c r="G262" s="7">
        <v>0</v>
      </c>
      <c r="H262" s="12">
        <v>29</v>
      </c>
      <c r="I262" s="8">
        <v>12</v>
      </c>
      <c r="J262" s="22">
        <f>IFERROR(IF(AND(G262&gt;0,M262&gt;0),IF($I$5&gt;0,G262*I262*M262*(1-$I$5),G262*I262*M262),0),0)</f>
        <v>0</v>
      </c>
      <c r="K262" s="5"/>
      <c r="L262" s="33" t="s">
        <v>938</v>
      </c>
      <c r="M262" s="12">
        <v>29</v>
      </c>
      <c r="N262" s="13">
        <v>28</v>
      </c>
      <c r="O262" s="13">
        <v>28</v>
      </c>
      <c r="P262" s="13">
        <v>27</v>
      </c>
      <c r="Q262" s="9"/>
    </row>
    <row r="263" spans="1:17" s="1" customFormat="1" ht="89.1" customHeight="1" x14ac:dyDescent="0.2">
      <c r="A263" s="5" t="s">
        <v>55</v>
      </c>
      <c r="B263" s="5" t="s">
        <v>896</v>
      </c>
      <c r="C263" s="6"/>
      <c r="D263" s="5" t="s">
        <v>939</v>
      </c>
      <c r="E263" s="5" t="s">
        <v>940</v>
      </c>
      <c r="F263" s="14" t="s">
        <v>71</v>
      </c>
      <c r="G263" s="7">
        <v>0</v>
      </c>
      <c r="H263" s="12">
        <v>244</v>
      </c>
      <c r="I263" s="8">
        <v>8</v>
      </c>
      <c r="J263" s="22">
        <f>IFERROR(IF(AND(G263&gt;0,M263&gt;0),IF($I$5&gt;0,G263*I263*M263*(1-$I$5),G263*I263*M263),0),0)</f>
        <v>0</v>
      </c>
      <c r="K263" s="5" t="s">
        <v>543</v>
      </c>
      <c r="L263" s="33" t="s">
        <v>941</v>
      </c>
      <c r="M263" s="12">
        <v>244</v>
      </c>
      <c r="N263" s="13">
        <v>237</v>
      </c>
      <c r="O263" s="13">
        <v>232</v>
      </c>
      <c r="P263" s="13">
        <v>229</v>
      </c>
      <c r="Q263" s="9"/>
    </row>
    <row r="264" spans="1:17" s="1" customFormat="1" ht="89.1" customHeight="1" x14ac:dyDescent="0.2">
      <c r="A264" s="5" t="s">
        <v>903</v>
      </c>
      <c r="B264" s="5" t="s">
        <v>896</v>
      </c>
      <c r="C264" s="6"/>
      <c r="D264" s="5" t="s">
        <v>942</v>
      </c>
      <c r="E264" s="5" t="s">
        <v>943</v>
      </c>
      <c r="F264" s="5" t="s">
        <v>46</v>
      </c>
      <c r="G264" s="7">
        <v>0</v>
      </c>
      <c r="H264" s="12">
        <v>129</v>
      </c>
      <c r="I264" s="8">
        <v>24</v>
      </c>
      <c r="J264" s="22">
        <f>IFERROR(IF(AND(G264&gt;0,M264&gt;0),IF($I$5&gt;0,G264*I264*M264*(1-$I$5),G264*I264*M264),0),0)</f>
        <v>0</v>
      </c>
      <c r="K264" s="5"/>
      <c r="L264" s="33" t="s">
        <v>944</v>
      </c>
      <c r="M264" s="12">
        <v>129</v>
      </c>
      <c r="N264" s="13">
        <v>125</v>
      </c>
      <c r="O264" s="13">
        <v>123</v>
      </c>
      <c r="P264" s="13">
        <v>121</v>
      </c>
      <c r="Q264" s="9"/>
    </row>
    <row r="265" spans="1:17" s="1" customFormat="1" ht="89.1" customHeight="1" x14ac:dyDescent="0.2">
      <c r="A265" s="5" t="s">
        <v>903</v>
      </c>
      <c r="B265" s="5" t="s">
        <v>896</v>
      </c>
      <c r="C265" s="6"/>
      <c r="D265" s="5" t="s">
        <v>945</v>
      </c>
      <c r="E265" s="5" t="s">
        <v>946</v>
      </c>
      <c r="F265" s="5" t="s">
        <v>46</v>
      </c>
      <c r="G265" s="7">
        <v>0</v>
      </c>
      <c r="H265" s="12">
        <v>129</v>
      </c>
      <c r="I265" s="8">
        <v>24</v>
      </c>
      <c r="J265" s="22">
        <f>IFERROR(IF(AND(G265&gt;0,M265&gt;0),IF($I$5&gt;0,G265*I265*M265*(1-$I$5),G265*I265*M265),0),0)</f>
        <v>0</v>
      </c>
      <c r="K265" s="5"/>
      <c r="L265" s="33" t="s">
        <v>947</v>
      </c>
      <c r="M265" s="12">
        <v>129</v>
      </c>
      <c r="N265" s="13">
        <v>125</v>
      </c>
      <c r="O265" s="13">
        <v>123</v>
      </c>
      <c r="P265" s="13">
        <v>121</v>
      </c>
      <c r="Q265" s="9"/>
    </row>
    <row r="266" spans="1:17" s="1" customFormat="1" ht="89.1" customHeight="1" x14ac:dyDescent="0.2">
      <c r="A266" s="5" t="s">
        <v>903</v>
      </c>
      <c r="B266" s="5" t="s">
        <v>896</v>
      </c>
      <c r="C266" s="6"/>
      <c r="D266" s="5" t="s">
        <v>948</v>
      </c>
      <c r="E266" s="5" t="s">
        <v>949</v>
      </c>
      <c r="F266" s="5" t="s">
        <v>46</v>
      </c>
      <c r="G266" s="7">
        <v>0</v>
      </c>
      <c r="H266" s="12">
        <v>129</v>
      </c>
      <c r="I266" s="8">
        <v>24</v>
      </c>
      <c r="J266" s="22">
        <f>IFERROR(IF(AND(G266&gt;0,M266&gt;0),IF($I$5&gt;0,G266*I266*M266*(1-$I$5),G266*I266*M266),0),0)</f>
        <v>0</v>
      </c>
      <c r="K266" s="5"/>
      <c r="L266" s="33" t="s">
        <v>950</v>
      </c>
      <c r="M266" s="12">
        <v>129</v>
      </c>
      <c r="N266" s="13">
        <v>125</v>
      </c>
      <c r="O266" s="13">
        <v>123</v>
      </c>
      <c r="P266" s="13">
        <v>121</v>
      </c>
      <c r="Q266" s="9"/>
    </row>
    <row r="267" spans="1:17" s="1" customFormat="1" ht="89.1" customHeight="1" x14ac:dyDescent="0.2">
      <c r="A267" s="5" t="s">
        <v>903</v>
      </c>
      <c r="B267" s="5" t="s">
        <v>951</v>
      </c>
      <c r="C267" s="6"/>
      <c r="D267" s="5" t="s">
        <v>952</v>
      </c>
      <c r="E267" s="5" t="s">
        <v>953</v>
      </c>
      <c r="F267" s="5" t="s">
        <v>46</v>
      </c>
      <c r="G267" s="7">
        <v>0</v>
      </c>
      <c r="H267" s="12">
        <v>109</v>
      </c>
      <c r="I267" s="8">
        <v>10</v>
      </c>
      <c r="J267" s="22">
        <f>IFERROR(IF(AND(G267&gt;0,M267&gt;0),IF($I$5&gt;0,G267*I267*M267*(1-$I$5),G267*I267*M267),0),0)</f>
        <v>0</v>
      </c>
      <c r="K267" s="5"/>
      <c r="L267" s="33" t="s">
        <v>954</v>
      </c>
      <c r="M267" s="12">
        <v>109</v>
      </c>
      <c r="N267" s="13">
        <v>106</v>
      </c>
      <c r="O267" s="13">
        <v>104</v>
      </c>
      <c r="P267" s="13">
        <v>102</v>
      </c>
      <c r="Q267" s="9"/>
    </row>
    <row r="268" spans="1:17" s="1" customFormat="1" ht="89.1" customHeight="1" x14ac:dyDescent="0.2">
      <c r="A268" s="5" t="s">
        <v>903</v>
      </c>
      <c r="B268" s="5" t="s">
        <v>951</v>
      </c>
      <c r="C268" s="6"/>
      <c r="D268" s="5" t="s">
        <v>955</v>
      </c>
      <c r="E268" s="5" t="s">
        <v>956</v>
      </c>
      <c r="F268" s="14" t="s">
        <v>33</v>
      </c>
      <c r="G268" s="7">
        <v>0</v>
      </c>
      <c r="H268" s="12">
        <v>109</v>
      </c>
      <c r="I268" s="8">
        <v>10</v>
      </c>
      <c r="J268" s="22">
        <f>IFERROR(IF(AND(G268&gt;0,M268&gt;0),IF($I$5&gt;0,G268*I268*M268*(1-$I$5),G268*I268*M268),0),0)</f>
        <v>0</v>
      </c>
      <c r="K268" s="5" t="s">
        <v>142</v>
      </c>
      <c r="L268" s="33" t="s">
        <v>957</v>
      </c>
      <c r="M268" s="12">
        <v>109</v>
      </c>
      <c r="N268" s="13">
        <v>106</v>
      </c>
      <c r="O268" s="13">
        <v>104</v>
      </c>
      <c r="P268" s="13">
        <v>102</v>
      </c>
      <c r="Q268" s="9"/>
    </row>
    <row r="269" spans="1:17" s="1" customFormat="1" ht="89.1" customHeight="1" x14ac:dyDescent="0.2">
      <c r="A269" s="5" t="s">
        <v>903</v>
      </c>
      <c r="B269" s="5" t="s">
        <v>951</v>
      </c>
      <c r="C269" s="6"/>
      <c r="D269" s="5" t="s">
        <v>958</v>
      </c>
      <c r="E269" s="5" t="s">
        <v>959</v>
      </c>
      <c r="F269" s="14" t="s">
        <v>33</v>
      </c>
      <c r="G269" s="7">
        <v>0</v>
      </c>
      <c r="H269" s="12">
        <v>109</v>
      </c>
      <c r="I269" s="8">
        <v>10</v>
      </c>
      <c r="J269" s="22">
        <f>IFERROR(IF(AND(G269&gt;0,M269&gt;0),IF($I$5&gt;0,G269*I269*M269*(1-$I$5),G269*I269*M269),0),0)</f>
        <v>0</v>
      </c>
      <c r="K269" s="5" t="s">
        <v>960</v>
      </c>
      <c r="L269" s="33" t="s">
        <v>961</v>
      </c>
      <c r="M269" s="12">
        <v>109</v>
      </c>
      <c r="N269" s="13">
        <v>106</v>
      </c>
      <c r="O269" s="13">
        <v>104</v>
      </c>
      <c r="P269" s="13">
        <v>102</v>
      </c>
      <c r="Q269" s="9"/>
    </row>
    <row r="270" spans="1:17" s="1" customFormat="1" ht="89.1" customHeight="1" x14ac:dyDescent="0.2">
      <c r="A270" s="5" t="s">
        <v>903</v>
      </c>
      <c r="B270" s="5" t="s">
        <v>951</v>
      </c>
      <c r="C270" s="6"/>
      <c r="D270" s="5" t="s">
        <v>962</v>
      </c>
      <c r="E270" s="5" t="s">
        <v>963</v>
      </c>
      <c r="F270" s="14" t="s">
        <v>33</v>
      </c>
      <c r="G270" s="7">
        <v>0</v>
      </c>
      <c r="H270" s="12">
        <v>109</v>
      </c>
      <c r="I270" s="8">
        <v>10</v>
      </c>
      <c r="J270" s="22">
        <f>IFERROR(IF(AND(G270&gt;0,M270&gt;0),IF($I$5&gt;0,G270*I270*M270*(1-$I$5),G270*I270*M270),0),0)</f>
        <v>0</v>
      </c>
      <c r="K270" s="5" t="s">
        <v>543</v>
      </c>
      <c r="L270" s="33" t="s">
        <v>964</v>
      </c>
      <c r="M270" s="12">
        <v>109</v>
      </c>
      <c r="N270" s="13">
        <v>106</v>
      </c>
      <c r="O270" s="13">
        <v>104</v>
      </c>
      <c r="P270" s="13">
        <v>102</v>
      </c>
      <c r="Q270" s="9"/>
    </row>
    <row r="271" spans="1:17" s="1" customFormat="1" ht="89.1" customHeight="1" x14ac:dyDescent="0.2">
      <c r="A271" s="5" t="s">
        <v>903</v>
      </c>
      <c r="B271" s="5" t="s">
        <v>951</v>
      </c>
      <c r="C271" s="6"/>
      <c r="D271" s="5" t="s">
        <v>965</v>
      </c>
      <c r="E271" s="5" t="s">
        <v>966</v>
      </c>
      <c r="F271" s="5" t="s">
        <v>46</v>
      </c>
      <c r="G271" s="7">
        <v>0</v>
      </c>
      <c r="H271" s="12">
        <v>65</v>
      </c>
      <c r="I271" s="8">
        <v>10</v>
      </c>
      <c r="J271" s="22">
        <f>IFERROR(IF(AND(G271&gt;0,M271&gt;0),IF($I$5&gt;0,G271*I271*M271*(1-$I$5),G271*I271*M271),0),0)</f>
        <v>0</v>
      </c>
      <c r="K271" s="5"/>
      <c r="L271" s="33" t="s">
        <v>967</v>
      </c>
      <c r="M271" s="12">
        <v>65</v>
      </c>
      <c r="N271" s="13">
        <v>63</v>
      </c>
      <c r="O271" s="13">
        <v>62</v>
      </c>
      <c r="P271" s="13">
        <v>61</v>
      </c>
      <c r="Q271" s="9"/>
    </row>
    <row r="272" spans="1:17" s="1" customFormat="1" ht="89.1" customHeight="1" x14ac:dyDescent="0.2">
      <c r="A272" s="5" t="s">
        <v>903</v>
      </c>
      <c r="B272" s="5" t="s">
        <v>951</v>
      </c>
      <c r="C272" s="6"/>
      <c r="D272" s="5" t="s">
        <v>968</v>
      </c>
      <c r="E272" s="5" t="s">
        <v>969</v>
      </c>
      <c r="F272" s="14" t="s">
        <v>33</v>
      </c>
      <c r="G272" s="7">
        <v>0</v>
      </c>
      <c r="H272" s="12">
        <v>65</v>
      </c>
      <c r="I272" s="8">
        <v>10</v>
      </c>
      <c r="J272" s="22">
        <f>IFERROR(IF(AND(G272&gt;0,M272&gt;0),IF($I$5&gt;0,G272*I272*M272*(1-$I$5),G272*I272*M272),0),0)</f>
        <v>0</v>
      </c>
      <c r="K272" s="5" t="s">
        <v>970</v>
      </c>
      <c r="L272" s="33" t="s">
        <v>971</v>
      </c>
      <c r="M272" s="12">
        <v>65</v>
      </c>
      <c r="N272" s="13">
        <v>63</v>
      </c>
      <c r="O272" s="13">
        <v>62</v>
      </c>
      <c r="P272" s="13">
        <v>61</v>
      </c>
      <c r="Q272" s="9"/>
    </row>
    <row r="273" spans="1:17" s="1" customFormat="1" ht="89.1" customHeight="1" x14ac:dyDescent="0.2">
      <c r="A273" s="5" t="s">
        <v>903</v>
      </c>
      <c r="B273" s="5" t="s">
        <v>951</v>
      </c>
      <c r="C273" s="6"/>
      <c r="D273" s="5" t="s">
        <v>972</v>
      </c>
      <c r="E273" s="5" t="s">
        <v>973</v>
      </c>
      <c r="F273" s="5" t="s">
        <v>46</v>
      </c>
      <c r="G273" s="7">
        <v>0</v>
      </c>
      <c r="H273" s="12">
        <v>65</v>
      </c>
      <c r="I273" s="8">
        <v>10</v>
      </c>
      <c r="J273" s="22">
        <f>IFERROR(IF(AND(G273&gt;0,M273&gt;0),IF($I$5&gt;0,G273*I273*M273*(1-$I$5),G273*I273*M273),0),0)</f>
        <v>0</v>
      </c>
      <c r="K273" s="5"/>
      <c r="L273" s="33" t="s">
        <v>974</v>
      </c>
      <c r="M273" s="12">
        <v>65</v>
      </c>
      <c r="N273" s="13">
        <v>63</v>
      </c>
      <c r="O273" s="13">
        <v>62</v>
      </c>
      <c r="P273" s="13">
        <v>61</v>
      </c>
      <c r="Q273" s="9"/>
    </row>
    <row r="274" spans="1:17" s="1" customFormat="1" ht="89.1" customHeight="1" x14ac:dyDescent="0.2">
      <c r="A274" s="5" t="s">
        <v>175</v>
      </c>
      <c r="B274" s="5" t="s">
        <v>356</v>
      </c>
      <c r="C274" s="6"/>
      <c r="D274" s="5" t="s">
        <v>975</v>
      </c>
      <c r="E274" s="5" t="s">
        <v>976</v>
      </c>
      <c r="F274" s="5" t="s">
        <v>46</v>
      </c>
      <c r="G274" s="7">
        <v>0</v>
      </c>
      <c r="H274" s="12">
        <v>79</v>
      </c>
      <c r="I274" s="8">
        <v>24</v>
      </c>
      <c r="J274" s="22">
        <f>IFERROR(IF(AND(G274&gt;0,M274&gt;0),IF($I$5&gt;0,G274*I274*M274*(1-$I$5),G274*I274*M274),0),0)</f>
        <v>0</v>
      </c>
      <c r="K274" s="5"/>
      <c r="L274" s="33" t="s">
        <v>977</v>
      </c>
      <c r="M274" s="12">
        <v>79</v>
      </c>
      <c r="N274" s="13">
        <v>77</v>
      </c>
      <c r="O274" s="13">
        <v>75</v>
      </c>
      <c r="P274" s="13">
        <v>74</v>
      </c>
      <c r="Q274" s="9"/>
    </row>
    <row r="275" spans="1:17" s="1" customFormat="1" ht="89.1" customHeight="1" x14ac:dyDescent="0.2">
      <c r="A275" s="5" t="s">
        <v>175</v>
      </c>
      <c r="B275" s="5" t="s">
        <v>356</v>
      </c>
      <c r="C275" s="6"/>
      <c r="D275" s="5" t="s">
        <v>978</v>
      </c>
      <c r="E275" s="5" t="s">
        <v>979</v>
      </c>
      <c r="F275" s="5" t="s">
        <v>46</v>
      </c>
      <c r="G275" s="7">
        <v>0</v>
      </c>
      <c r="H275" s="12">
        <v>69</v>
      </c>
      <c r="I275" s="8">
        <v>24</v>
      </c>
      <c r="J275" s="22">
        <f>IFERROR(IF(AND(G275&gt;0,M275&gt;0),IF($I$5&gt;0,G275*I275*M275*(1-$I$5),G275*I275*M275),0),0)</f>
        <v>0</v>
      </c>
      <c r="K275" s="5"/>
      <c r="L275" s="33" t="s">
        <v>980</v>
      </c>
      <c r="M275" s="12">
        <v>69</v>
      </c>
      <c r="N275" s="13">
        <v>67</v>
      </c>
      <c r="O275" s="13">
        <v>66</v>
      </c>
      <c r="P275" s="13">
        <v>65</v>
      </c>
      <c r="Q275" s="9"/>
    </row>
    <row r="276" spans="1:17" s="1" customFormat="1" ht="89.1" customHeight="1" x14ac:dyDescent="0.2">
      <c r="A276" s="5" t="s">
        <v>175</v>
      </c>
      <c r="B276" s="5" t="s">
        <v>356</v>
      </c>
      <c r="C276" s="6"/>
      <c r="D276" s="5" t="s">
        <v>981</v>
      </c>
      <c r="E276" s="5" t="s">
        <v>982</v>
      </c>
      <c r="F276" s="14" t="s">
        <v>33</v>
      </c>
      <c r="G276" s="7">
        <v>0</v>
      </c>
      <c r="H276" s="12">
        <v>69</v>
      </c>
      <c r="I276" s="8">
        <v>24</v>
      </c>
      <c r="J276" s="22">
        <f>IFERROR(IF(AND(G276&gt;0,M276&gt;0),IF($I$5&gt;0,G276*I276*M276*(1-$I$5),G276*I276*M276),0),0)</f>
        <v>0</v>
      </c>
      <c r="K276" s="5" t="s">
        <v>983</v>
      </c>
      <c r="L276" s="33" t="s">
        <v>984</v>
      </c>
      <c r="M276" s="12">
        <v>69</v>
      </c>
      <c r="N276" s="13">
        <v>67</v>
      </c>
      <c r="O276" s="13">
        <v>66</v>
      </c>
      <c r="P276" s="13">
        <v>65</v>
      </c>
      <c r="Q276" s="9"/>
    </row>
    <row r="277" spans="1:17" s="1" customFormat="1" ht="89.1" customHeight="1" x14ac:dyDescent="0.2">
      <c r="A277" s="5" t="s">
        <v>175</v>
      </c>
      <c r="B277" s="5" t="s">
        <v>356</v>
      </c>
      <c r="C277" s="6"/>
      <c r="D277" s="5" t="s">
        <v>985</v>
      </c>
      <c r="E277" s="5" t="s">
        <v>986</v>
      </c>
      <c r="F277" s="14" t="s">
        <v>33</v>
      </c>
      <c r="G277" s="7">
        <v>0</v>
      </c>
      <c r="H277" s="12">
        <v>69</v>
      </c>
      <c r="I277" s="8">
        <v>24</v>
      </c>
      <c r="J277" s="22">
        <f>IFERROR(IF(AND(G277&gt;0,M277&gt;0),IF($I$5&gt;0,G277*I277*M277*(1-$I$5),G277*I277*M277),0),0)</f>
        <v>0</v>
      </c>
      <c r="K277" s="5" t="s">
        <v>987</v>
      </c>
      <c r="L277" s="33" t="s">
        <v>988</v>
      </c>
      <c r="M277" s="12">
        <v>69</v>
      </c>
      <c r="N277" s="13">
        <v>67</v>
      </c>
      <c r="O277" s="13">
        <v>66</v>
      </c>
      <c r="P277" s="13">
        <v>65</v>
      </c>
      <c r="Q277" s="9"/>
    </row>
    <row r="278" spans="1:17" s="1" customFormat="1" ht="89.1" customHeight="1" x14ac:dyDescent="0.2">
      <c r="A278" s="5" t="s">
        <v>175</v>
      </c>
      <c r="B278" s="5" t="s">
        <v>356</v>
      </c>
      <c r="C278" s="6"/>
      <c r="D278" s="5" t="s">
        <v>989</v>
      </c>
      <c r="E278" s="5" t="s">
        <v>990</v>
      </c>
      <c r="F278" s="14" t="s">
        <v>33</v>
      </c>
      <c r="G278" s="7">
        <v>0</v>
      </c>
      <c r="H278" s="12">
        <v>35</v>
      </c>
      <c r="I278" s="8">
        <v>24</v>
      </c>
      <c r="J278" s="22">
        <f>IFERROR(IF(AND(G278&gt;0,M278&gt;0),IF($I$5&gt;0,G278*I278*M278*(1-$I$5),G278*I278*M278),0),0)</f>
        <v>0</v>
      </c>
      <c r="K278" s="5" t="s">
        <v>539</v>
      </c>
      <c r="L278" s="33" t="s">
        <v>991</v>
      </c>
      <c r="M278" s="12">
        <v>35</v>
      </c>
      <c r="N278" s="13">
        <v>34</v>
      </c>
      <c r="O278" s="13">
        <v>33</v>
      </c>
      <c r="P278" s="13">
        <v>33</v>
      </c>
      <c r="Q278" s="9"/>
    </row>
    <row r="279" spans="1:17" s="1" customFormat="1" ht="89.1" customHeight="1" x14ac:dyDescent="0.2">
      <c r="A279" s="5" t="s">
        <v>175</v>
      </c>
      <c r="B279" s="5" t="s">
        <v>356</v>
      </c>
      <c r="C279" s="6"/>
      <c r="D279" s="5" t="s">
        <v>992</v>
      </c>
      <c r="E279" s="5" t="s">
        <v>993</v>
      </c>
      <c r="F279" s="5" t="s">
        <v>46</v>
      </c>
      <c r="G279" s="7">
        <v>0</v>
      </c>
      <c r="H279" s="12">
        <v>35</v>
      </c>
      <c r="I279" s="8">
        <v>24</v>
      </c>
      <c r="J279" s="22">
        <f>IFERROR(IF(AND(G279&gt;0,M279&gt;0),IF($I$5&gt;0,G279*I279*M279*(1-$I$5),G279*I279*M279),0),0)</f>
        <v>0</v>
      </c>
      <c r="K279" s="5"/>
      <c r="L279" s="33" t="s">
        <v>994</v>
      </c>
      <c r="M279" s="12">
        <v>35</v>
      </c>
      <c r="N279" s="13">
        <v>34</v>
      </c>
      <c r="O279" s="13">
        <v>33</v>
      </c>
      <c r="P279" s="13">
        <v>33</v>
      </c>
      <c r="Q279" s="9"/>
    </row>
    <row r="280" spans="1:17" s="1" customFormat="1" ht="89.1" customHeight="1" x14ac:dyDescent="0.2">
      <c r="A280" s="5" t="s">
        <v>175</v>
      </c>
      <c r="B280" s="5" t="s">
        <v>356</v>
      </c>
      <c r="C280" s="6"/>
      <c r="D280" s="5" t="s">
        <v>995</v>
      </c>
      <c r="E280" s="5" t="s">
        <v>996</v>
      </c>
      <c r="F280" s="14" t="s">
        <v>33</v>
      </c>
      <c r="G280" s="7">
        <v>0</v>
      </c>
      <c r="H280" s="12">
        <v>35</v>
      </c>
      <c r="I280" s="8">
        <v>24</v>
      </c>
      <c r="J280" s="22">
        <f>IFERROR(IF(AND(G280&gt;0,M280&gt;0),IF($I$5&gt;0,G280*I280*M280*(1-$I$5),G280*I280*M280),0),0)</f>
        <v>0</v>
      </c>
      <c r="K280" s="5" t="s">
        <v>997</v>
      </c>
      <c r="L280" s="33" t="s">
        <v>998</v>
      </c>
      <c r="M280" s="12">
        <v>35</v>
      </c>
      <c r="N280" s="13">
        <v>34</v>
      </c>
      <c r="O280" s="13">
        <v>33</v>
      </c>
      <c r="P280" s="13">
        <v>33</v>
      </c>
      <c r="Q280" s="9"/>
    </row>
    <row r="281" spans="1:17" s="1" customFormat="1" ht="89.1" customHeight="1" x14ac:dyDescent="0.2">
      <c r="A281" s="5" t="s">
        <v>175</v>
      </c>
      <c r="B281" s="5" t="s">
        <v>356</v>
      </c>
      <c r="C281" s="6"/>
      <c r="D281" s="5" t="s">
        <v>999</v>
      </c>
      <c r="E281" s="5" t="s">
        <v>1000</v>
      </c>
      <c r="F281" s="14" t="s">
        <v>33</v>
      </c>
      <c r="G281" s="7">
        <v>0</v>
      </c>
      <c r="H281" s="12">
        <v>35</v>
      </c>
      <c r="I281" s="8">
        <v>24</v>
      </c>
      <c r="J281" s="22">
        <f>IFERROR(IF(AND(G281&gt;0,M281&gt;0),IF($I$5&gt;0,G281*I281*M281*(1-$I$5),G281*I281*M281),0),0)</f>
        <v>0</v>
      </c>
      <c r="K281" s="5" t="s">
        <v>1001</v>
      </c>
      <c r="L281" s="33" t="s">
        <v>1002</v>
      </c>
      <c r="M281" s="12">
        <v>35</v>
      </c>
      <c r="N281" s="13">
        <v>34</v>
      </c>
      <c r="O281" s="13">
        <v>33</v>
      </c>
      <c r="P281" s="13">
        <v>33</v>
      </c>
      <c r="Q281" s="9"/>
    </row>
    <row r="282" spans="1:17" s="1" customFormat="1" ht="89.1" customHeight="1" x14ac:dyDescent="0.2">
      <c r="A282" s="5" t="s">
        <v>175</v>
      </c>
      <c r="B282" s="5" t="s">
        <v>356</v>
      </c>
      <c r="C282" s="6"/>
      <c r="D282" s="5" t="s">
        <v>1003</v>
      </c>
      <c r="E282" s="5" t="s">
        <v>1004</v>
      </c>
      <c r="F282" s="14" t="s">
        <v>33</v>
      </c>
      <c r="G282" s="7">
        <v>0</v>
      </c>
      <c r="H282" s="12">
        <v>85.2</v>
      </c>
      <c r="I282" s="8">
        <v>12</v>
      </c>
      <c r="J282" s="22">
        <f>IFERROR(IF(AND(G282&gt;0,M282&gt;0),IF($I$5&gt;0,G282*I282*M282*(1-$I$5),G282*I282*M282),0),0)</f>
        <v>0</v>
      </c>
      <c r="K282" s="5" t="s">
        <v>270</v>
      </c>
      <c r="L282" s="33" t="s">
        <v>1005</v>
      </c>
      <c r="M282" s="12">
        <v>85.2</v>
      </c>
      <c r="N282" s="13">
        <v>83</v>
      </c>
      <c r="O282" s="13">
        <v>81</v>
      </c>
      <c r="P282" s="13">
        <v>80</v>
      </c>
      <c r="Q282" s="9"/>
    </row>
    <row r="283" spans="1:17" s="1" customFormat="1" ht="89.1" customHeight="1" x14ac:dyDescent="0.2">
      <c r="A283" s="5" t="s">
        <v>175</v>
      </c>
      <c r="B283" s="5" t="s">
        <v>356</v>
      </c>
      <c r="C283" s="6"/>
      <c r="D283" s="5" t="s">
        <v>1006</v>
      </c>
      <c r="E283" s="5" t="s">
        <v>1007</v>
      </c>
      <c r="F283" s="14" t="s">
        <v>33</v>
      </c>
      <c r="G283" s="7">
        <v>0</v>
      </c>
      <c r="H283" s="12">
        <v>85.2</v>
      </c>
      <c r="I283" s="8">
        <v>12</v>
      </c>
      <c r="J283" s="22">
        <f>IFERROR(IF(AND(G283&gt;0,M283&gt;0),IF($I$5&gt;0,G283*I283*M283*(1-$I$5),G283*I283*M283),0),0)</f>
        <v>0</v>
      </c>
      <c r="K283" s="5" t="s">
        <v>643</v>
      </c>
      <c r="L283" s="33" t="s">
        <v>1008</v>
      </c>
      <c r="M283" s="12">
        <v>85.2</v>
      </c>
      <c r="N283" s="13">
        <v>83</v>
      </c>
      <c r="O283" s="13">
        <v>81</v>
      </c>
      <c r="P283" s="13">
        <v>80</v>
      </c>
      <c r="Q283" s="9"/>
    </row>
    <row r="284" spans="1:17" s="1" customFormat="1" ht="89.1" customHeight="1" x14ac:dyDescent="0.2">
      <c r="A284" s="5" t="s">
        <v>175</v>
      </c>
      <c r="B284" s="5" t="s">
        <v>356</v>
      </c>
      <c r="C284" s="6"/>
      <c r="D284" s="5" t="s">
        <v>1009</v>
      </c>
      <c r="E284" s="5" t="s">
        <v>1010</v>
      </c>
      <c r="F284" s="14" t="s">
        <v>33</v>
      </c>
      <c r="G284" s="7">
        <v>0</v>
      </c>
      <c r="H284" s="12">
        <v>85.2</v>
      </c>
      <c r="I284" s="8">
        <v>12</v>
      </c>
      <c r="J284" s="22">
        <f>IFERROR(IF(AND(G284&gt;0,M284&gt;0),IF($I$5&gt;0,G284*I284*M284*(1-$I$5),G284*I284*M284),0),0)</f>
        <v>0</v>
      </c>
      <c r="K284" s="5" t="s">
        <v>675</v>
      </c>
      <c r="L284" s="33" t="s">
        <v>1011</v>
      </c>
      <c r="M284" s="12">
        <v>85.2</v>
      </c>
      <c r="N284" s="13">
        <v>83</v>
      </c>
      <c r="O284" s="13">
        <v>81</v>
      </c>
      <c r="P284" s="13">
        <v>80</v>
      </c>
      <c r="Q284" s="9"/>
    </row>
    <row r="285" spans="1:17" s="1" customFormat="1" ht="89.1" customHeight="1" x14ac:dyDescent="0.2">
      <c r="A285" s="5" t="s">
        <v>175</v>
      </c>
      <c r="B285" s="5" t="s">
        <v>383</v>
      </c>
      <c r="C285" s="6"/>
      <c r="D285" s="5" t="s">
        <v>1012</v>
      </c>
      <c r="E285" s="5" t="s">
        <v>1013</v>
      </c>
      <c r="F285" s="14" t="s">
        <v>33</v>
      </c>
      <c r="G285" s="7">
        <v>0</v>
      </c>
      <c r="H285" s="12">
        <v>21</v>
      </c>
      <c r="I285" s="8">
        <v>24</v>
      </c>
      <c r="J285" s="22">
        <f>IFERROR(IF(AND(G285&gt;0,M285&gt;0),IF($I$5&gt;0,G285*I285*M285*(1-$I$5),G285*I285*M285),0),0)</f>
        <v>0</v>
      </c>
      <c r="K285" s="5" t="s">
        <v>1014</v>
      </c>
      <c r="L285" s="33" t="s">
        <v>1015</v>
      </c>
      <c r="M285" s="12">
        <v>21</v>
      </c>
      <c r="N285" s="13">
        <v>20</v>
      </c>
      <c r="O285" s="13">
        <v>20</v>
      </c>
      <c r="P285" s="13">
        <v>20</v>
      </c>
      <c r="Q285" s="9"/>
    </row>
    <row r="286" spans="1:17" s="1" customFormat="1" ht="89.1" customHeight="1" x14ac:dyDescent="0.2">
      <c r="A286" s="5" t="s">
        <v>175</v>
      </c>
      <c r="B286" s="5" t="s">
        <v>343</v>
      </c>
      <c r="C286" s="6"/>
      <c r="D286" s="5" t="s">
        <v>1016</v>
      </c>
      <c r="E286" s="5" t="s">
        <v>1017</v>
      </c>
      <c r="F286" s="5" t="s">
        <v>46</v>
      </c>
      <c r="G286" s="7">
        <v>0</v>
      </c>
      <c r="H286" s="12">
        <v>83</v>
      </c>
      <c r="I286" s="8">
        <v>24</v>
      </c>
      <c r="J286" s="22">
        <f>IFERROR(IF(AND(G286&gt;0,M286&gt;0),IF($I$5&gt;0,G286*I286*M286*(1-$I$5),G286*I286*M286),0),0)</f>
        <v>0</v>
      </c>
      <c r="K286" s="5"/>
      <c r="L286" s="33" t="s">
        <v>1018</v>
      </c>
      <c r="M286" s="12">
        <v>83</v>
      </c>
      <c r="N286" s="13">
        <v>81</v>
      </c>
      <c r="O286" s="13">
        <v>79</v>
      </c>
      <c r="P286" s="13">
        <v>78</v>
      </c>
      <c r="Q286" s="9"/>
    </row>
    <row r="287" spans="1:17" s="1" customFormat="1" ht="89.1" customHeight="1" x14ac:dyDescent="0.2">
      <c r="A287" s="5" t="s">
        <v>175</v>
      </c>
      <c r="B287" s="5" t="s">
        <v>343</v>
      </c>
      <c r="C287" s="6"/>
      <c r="D287" s="5" t="s">
        <v>1019</v>
      </c>
      <c r="E287" s="5" t="s">
        <v>1020</v>
      </c>
      <c r="F287" s="5" t="s">
        <v>46</v>
      </c>
      <c r="G287" s="7">
        <v>0</v>
      </c>
      <c r="H287" s="12">
        <v>239</v>
      </c>
      <c r="I287" s="8">
        <v>6</v>
      </c>
      <c r="J287" s="22">
        <f>IFERROR(IF(AND(G287&gt;0,M287&gt;0),IF($I$5&gt;0,G287*I287*M287*(1-$I$5),G287*I287*M287),0),0)</f>
        <v>0</v>
      </c>
      <c r="K287" s="5"/>
      <c r="L287" s="33" t="s">
        <v>1021</v>
      </c>
      <c r="M287" s="12">
        <v>239</v>
      </c>
      <c r="N287" s="13">
        <v>232</v>
      </c>
      <c r="O287" s="13">
        <v>227</v>
      </c>
      <c r="P287" s="13">
        <v>225</v>
      </c>
      <c r="Q287" s="9"/>
    </row>
    <row r="288" spans="1:17" s="1" customFormat="1" ht="89.1" customHeight="1" x14ac:dyDescent="0.2">
      <c r="A288" s="5" t="s">
        <v>175</v>
      </c>
      <c r="B288" s="5" t="s">
        <v>343</v>
      </c>
      <c r="C288" s="6"/>
      <c r="D288" s="5" t="s">
        <v>1022</v>
      </c>
      <c r="E288" s="5" t="s">
        <v>1023</v>
      </c>
      <c r="F288" s="5" t="s">
        <v>46</v>
      </c>
      <c r="G288" s="7">
        <v>0</v>
      </c>
      <c r="H288" s="12">
        <v>209</v>
      </c>
      <c r="I288" s="8">
        <v>6</v>
      </c>
      <c r="J288" s="22">
        <f>IFERROR(IF(AND(G288&gt;0,M288&gt;0),IF($I$5&gt;0,G288*I288*M288*(1-$I$5),G288*I288*M288),0),0)</f>
        <v>0</v>
      </c>
      <c r="K288" s="5"/>
      <c r="L288" s="33" t="s">
        <v>1024</v>
      </c>
      <c r="M288" s="12">
        <v>209</v>
      </c>
      <c r="N288" s="13">
        <v>203</v>
      </c>
      <c r="O288" s="13">
        <v>199</v>
      </c>
      <c r="P288" s="13">
        <v>196</v>
      </c>
      <c r="Q288" s="9"/>
    </row>
    <row r="289" spans="1:17" s="1" customFormat="1" ht="89.1" customHeight="1" x14ac:dyDescent="0.2">
      <c r="A289" s="5" t="s">
        <v>175</v>
      </c>
      <c r="B289" s="5" t="s">
        <v>343</v>
      </c>
      <c r="C289" s="6"/>
      <c r="D289" s="5" t="s">
        <v>1025</v>
      </c>
      <c r="E289" s="5" t="s">
        <v>1026</v>
      </c>
      <c r="F289" s="5" t="s">
        <v>46</v>
      </c>
      <c r="G289" s="7">
        <v>0</v>
      </c>
      <c r="H289" s="12">
        <v>209</v>
      </c>
      <c r="I289" s="8">
        <v>6</v>
      </c>
      <c r="J289" s="22">
        <f>IFERROR(IF(AND(G289&gt;0,M289&gt;0),IF($I$5&gt;0,G289*I289*M289*(1-$I$5),G289*I289*M289),0),0)</f>
        <v>0</v>
      </c>
      <c r="K289" s="5"/>
      <c r="L289" s="33" t="s">
        <v>1027</v>
      </c>
      <c r="M289" s="12">
        <v>209</v>
      </c>
      <c r="N289" s="13">
        <v>203</v>
      </c>
      <c r="O289" s="13">
        <v>199</v>
      </c>
      <c r="P289" s="13">
        <v>196</v>
      </c>
      <c r="Q289" s="9"/>
    </row>
    <row r="290" spans="1:17" s="1" customFormat="1" ht="89.1" customHeight="1" x14ac:dyDescent="0.2">
      <c r="A290" s="5" t="s">
        <v>175</v>
      </c>
      <c r="B290" s="5" t="s">
        <v>356</v>
      </c>
      <c r="C290" s="6"/>
      <c r="D290" s="5" t="s">
        <v>1028</v>
      </c>
      <c r="E290" s="5" t="s">
        <v>1029</v>
      </c>
      <c r="F290" s="5" t="s">
        <v>46</v>
      </c>
      <c r="G290" s="7">
        <v>0</v>
      </c>
      <c r="H290" s="12">
        <v>44</v>
      </c>
      <c r="I290" s="8">
        <v>12</v>
      </c>
      <c r="J290" s="22">
        <f>IFERROR(IF(AND(G290&gt;0,M290&gt;0),IF($I$5&gt;0,G290*I290*M290*(1-$I$5),G290*I290*M290),0),0)</f>
        <v>0</v>
      </c>
      <c r="K290" s="5"/>
      <c r="L290" s="33" t="s">
        <v>1030</v>
      </c>
      <c r="M290" s="12">
        <v>44</v>
      </c>
      <c r="N290" s="13">
        <v>43</v>
      </c>
      <c r="O290" s="13">
        <v>42</v>
      </c>
      <c r="P290" s="13">
        <v>41</v>
      </c>
      <c r="Q290" s="9"/>
    </row>
    <row r="291" spans="1:17" s="1" customFormat="1" ht="89.1" customHeight="1" x14ac:dyDescent="0.2">
      <c r="A291" s="5" t="s">
        <v>55</v>
      </c>
      <c r="B291" s="5" t="s">
        <v>176</v>
      </c>
      <c r="C291" s="6"/>
      <c r="D291" s="5" t="s">
        <v>1031</v>
      </c>
      <c r="E291" s="5" t="s">
        <v>1032</v>
      </c>
      <c r="F291" s="5" t="s">
        <v>46</v>
      </c>
      <c r="G291" s="7">
        <v>0</v>
      </c>
      <c r="H291" s="12">
        <v>362</v>
      </c>
      <c r="I291" s="8">
        <v>16</v>
      </c>
      <c r="J291" s="22">
        <f>IFERROR(IF(AND(G291&gt;0,M291&gt;0),IF($I$5&gt;0,G291*I291*M291*(1-$I$5),G291*I291*M291),0),0)</f>
        <v>0</v>
      </c>
      <c r="K291" s="5"/>
      <c r="L291" s="33" t="s">
        <v>1033</v>
      </c>
      <c r="M291" s="12">
        <v>362</v>
      </c>
      <c r="N291" s="13">
        <v>351</v>
      </c>
      <c r="O291" s="13">
        <v>344</v>
      </c>
      <c r="P291" s="13">
        <v>340</v>
      </c>
      <c r="Q291" s="9"/>
    </row>
    <row r="292" spans="1:17" s="1" customFormat="1" ht="89.1" customHeight="1" x14ac:dyDescent="0.2">
      <c r="A292" s="5" t="s">
        <v>55</v>
      </c>
      <c r="B292" s="5" t="s">
        <v>176</v>
      </c>
      <c r="C292" s="6"/>
      <c r="D292" s="5" t="s">
        <v>1034</v>
      </c>
      <c r="E292" s="5" t="s">
        <v>1035</v>
      </c>
      <c r="F292" s="5" t="s">
        <v>46</v>
      </c>
      <c r="G292" s="7">
        <v>0</v>
      </c>
      <c r="H292" s="12">
        <v>362</v>
      </c>
      <c r="I292" s="8">
        <v>16</v>
      </c>
      <c r="J292" s="22">
        <f>IFERROR(IF(AND(G292&gt;0,M292&gt;0),IF($I$5&gt;0,G292*I292*M292*(1-$I$5),G292*I292*M292),0),0)</f>
        <v>0</v>
      </c>
      <c r="K292" s="5"/>
      <c r="L292" s="33" t="s">
        <v>1036</v>
      </c>
      <c r="M292" s="12">
        <v>362</v>
      </c>
      <c r="N292" s="13">
        <v>351</v>
      </c>
      <c r="O292" s="13">
        <v>344</v>
      </c>
      <c r="P292" s="13">
        <v>340</v>
      </c>
      <c r="Q292" s="9"/>
    </row>
    <row r="293" spans="1:17" s="1" customFormat="1" ht="89.1" customHeight="1" x14ac:dyDescent="0.2">
      <c r="A293" s="5" t="s">
        <v>55</v>
      </c>
      <c r="B293" s="5" t="s">
        <v>176</v>
      </c>
      <c r="C293" s="6"/>
      <c r="D293" s="5" t="s">
        <v>1037</v>
      </c>
      <c r="E293" s="5" t="s">
        <v>1038</v>
      </c>
      <c r="F293" s="5" t="s">
        <v>46</v>
      </c>
      <c r="G293" s="7">
        <v>0</v>
      </c>
      <c r="H293" s="12">
        <v>362</v>
      </c>
      <c r="I293" s="8">
        <v>20</v>
      </c>
      <c r="J293" s="22">
        <f>IFERROR(IF(AND(G293&gt;0,M293&gt;0),IF($I$5&gt;0,G293*I293*M293*(1-$I$5),G293*I293*M293),0),0)</f>
        <v>0</v>
      </c>
      <c r="K293" s="5"/>
      <c r="L293" s="33" t="s">
        <v>1039</v>
      </c>
      <c r="M293" s="12">
        <v>362</v>
      </c>
      <c r="N293" s="13">
        <v>351</v>
      </c>
      <c r="O293" s="13">
        <v>344</v>
      </c>
      <c r="P293" s="13">
        <v>340</v>
      </c>
      <c r="Q293" s="9"/>
    </row>
    <row r="294" spans="1:17" s="1" customFormat="1" ht="89.1" customHeight="1" x14ac:dyDescent="0.2">
      <c r="A294" s="5" t="s">
        <v>55</v>
      </c>
      <c r="B294" s="5" t="s">
        <v>176</v>
      </c>
      <c r="C294" s="6"/>
      <c r="D294" s="5" t="s">
        <v>1040</v>
      </c>
      <c r="E294" s="5" t="s">
        <v>1041</v>
      </c>
      <c r="F294" s="5" t="s">
        <v>46</v>
      </c>
      <c r="G294" s="7">
        <v>0</v>
      </c>
      <c r="H294" s="12">
        <v>362</v>
      </c>
      <c r="I294" s="8">
        <v>16</v>
      </c>
      <c r="J294" s="22">
        <f>IFERROR(IF(AND(G294&gt;0,M294&gt;0),IF($I$5&gt;0,G294*I294*M294*(1-$I$5),G294*I294*M294),0),0)</f>
        <v>0</v>
      </c>
      <c r="K294" s="5"/>
      <c r="L294" s="33" t="s">
        <v>1042</v>
      </c>
      <c r="M294" s="12">
        <v>362</v>
      </c>
      <c r="N294" s="13">
        <v>351</v>
      </c>
      <c r="O294" s="13">
        <v>344</v>
      </c>
      <c r="P294" s="13">
        <v>340</v>
      </c>
      <c r="Q294" s="9"/>
    </row>
    <row r="295" spans="1:17" s="1" customFormat="1" ht="89.1" customHeight="1" x14ac:dyDescent="0.2">
      <c r="A295" s="5" t="s">
        <v>55</v>
      </c>
      <c r="B295" s="5" t="s">
        <v>176</v>
      </c>
      <c r="C295" s="6"/>
      <c r="D295" s="5" t="s">
        <v>1043</v>
      </c>
      <c r="E295" s="5" t="s">
        <v>1044</v>
      </c>
      <c r="F295" s="5" t="s">
        <v>46</v>
      </c>
      <c r="G295" s="7">
        <v>0</v>
      </c>
      <c r="H295" s="12">
        <v>362</v>
      </c>
      <c r="I295" s="8">
        <v>16</v>
      </c>
      <c r="J295" s="22">
        <f>IFERROR(IF(AND(G295&gt;0,M295&gt;0),IF($I$5&gt;0,G295*I295*M295*(1-$I$5),G295*I295*M295),0),0)</f>
        <v>0</v>
      </c>
      <c r="K295" s="5"/>
      <c r="L295" s="33" t="s">
        <v>1045</v>
      </c>
      <c r="M295" s="12">
        <v>362</v>
      </c>
      <c r="N295" s="13">
        <v>351</v>
      </c>
      <c r="O295" s="13">
        <v>344</v>
      </c>
      <c r="P295" s="13">
        <v>340</v>
      </c>
      <c r="Q295" s="9"/>
    </row>
    <row r="296" spans="1:17" s="1" customFormat="1" ht="89.1" customHeight="1" x14ac:dyDescent="0.2">
      <c r="A296" s="5" t="s">
        <v>55</v>
      </c>
      <c r="B296" s="5" t="s">
        <v>176</v>
      </c>
      <c r="C296" s="6"/>
      <c r="D296" s="5" t="s">
        <v>1046</v>
      </c>
      <c r="E296" s="5" t="s">
        <v>1047</v>
      </c>
      <c r="F296" s="5" t="s">
        <v>46</v>
      </c>
      <c r="G296" s="7">
        <v>0</v>
      </c>
      <c r="H296" s="12">
        <v>375</v>
      </c>
      <c r="I296" s="8">
        <v>16</v>
      </c>
      <c r="J296" s="22">
        <f>IFERROR(IF(AND(G296&gt;0,M296&gt;0),IF($I$5&gt;0,G296*I296*M296*(1-$I$5),G296*I296*M296),0),0)</f>
        <v>0</v>
      </c>
      <c r="K296" s="5"/>
      <c r="L296" s="33" t="s">
        <v>1048</v>
      </c>
      <c r="M296" s="12">
        <v>375</v>
      </c>
      <c r="N296" s="13">
        <v>364</v>
      </c>
      <c r="O296" s="13">
        <v>356</v>
      </c>
      <c r="P296" s="13">
        <v>353</v>
      </c>
      <c r="Q296" s="9"/>
    </row>
    <row r="297" spans="1:17" s="1" customFormat="1" ht="89.1" customHeight="1" x14ac:dyDescent="0.2">
      <c r="A297" s="5" t="s">
        <v>55</v>
      </c>
      <c r="B297" s="5" t="s">
        <v>1049</v>
      </c>
      <c r="C297" s="6"/>
      <c r="D297" s="5" t="s">
        <v>1050</v>
      </c>
      <c r="E297" s="5" t="s">
        <v>1051</v>
      </c>
      <c r="F297" s="35" t="s">
        <v>71</v>
      </c>
      <c r="G297" s="7">
        <v>0</v>
      </c>
      <c r="H297" s="12">
        <v>89</v>
      </c>
      <c r="I297" s="8">
        <v>20</v>
      </c>
      <c r="J297" s="22">
        <f>IFERROR(IF(AND(G297&gt;0,M297&gt;0),IF($I$5&gt;0,G297*I297*M297*(1-$I$5),G297*I297*M297),0),0)</f>
        <v>0</v>
      </c>
      <c r="K297" s="34">
        <v>46086</v>
      </c>
      <c r="L297" s="33" t="s">
        <v>1052</v>
      </c>
      <c r="M297" s="12">
        <v>89</v>
      </c>
      <c r="N297" s="13">
        <v>86</v>
      </c>
      <c r="O297" s="13">
        <v>85</v>
      </c>
      <c r="P297" s="13">
        <v>84</v>
      </c>
      <c r="Q297" s="9"/>
    </row>
    <row r="298" spans="1:17" s="1" customFormat="1" ht="89.1" customHeight="1" x14ac:dyDescent="0.2">
      <c r="A298" s="5" t="s">
        <v>55</v>
      </c>
      <c r="B298" s="5" t="s">
        <v>1049</v>
      </c>
      <c r="C298" s="6"/>
      <c r="D298" s="5" t="s">
        <v>1053</v>
      </c>
      <c r="E298" s="5" t="s">
        <v>1054</v>
      </c>
      <c r="F298" s="14" t="s">
        <v>33</v>
      </c>
      <c r="G298" s="7">
        <v>0</v>
      </c>
      <c r="H298" s="12">
        <v>89</v>
      </c>
      <c r="I298" s="8">
        <v>20</v>
      </c>
      <c r="J298" s="22">
        <f>IFERROR(IF(AND(G298&gt;0,M298&gt;0),IF($I$5&gt;0,G298*I298*M298*(1-$I$5),G298*I298*M298),0),0)</f>
        <v>0</v>
      </c>
      <c r="K298" s="5" t="s">
        <v>1055</v>
      </c>
      <c r="L298" s="33" t="s">
        <v>1056</v>
      </c>
      <c r="M298" s="12">
        <v>89</v>
      </c>
      <c r="N298" s="13">
        <v>86</v>
      </c>
      <c r="O298" s="13">
        <v>85</v>
      </c>
      <c r="P298" s="13">
        <v>84</v>
      </c>
      <c r="Q298" s="9"/>
    </row>
    <row r="299" spans="1:17" s="1" customFormat="1" ht="89.1" customHeight="1" x14ac:dyDescent="0.2">
      <c r="A299" s="5" t="s">
        <v>55</v>
      </c>
      <c r="B299" s="5" t="s">
        <v>1049</v>
      </c>
      <c r="C299" s="6"/>
      <c r="D299" s="5" t="s">
        <v>1057</v>
      </c>
      <c r="E299" s="5" t="s">
        <v>1058</v>
      </c>
      <c r="F299" s="14" t="s">
        <v>33</v>
      </c>
      <c r="G299" s="7">
        <v>0</v>
      </c>
      <c r="H299" s="12">
        <v>89</v>
      </c>
      <c r="I299" s="8">
        <v>20</v>
      </c>
      <c r="J299" s="22">
        <f>IFERROR(IF(AND(G299&gt;0,M299&gt;0),IF($I$5&gt;0,G299*I299*M299*(1-$I$5),G299*I299*M299),0),0)</f>
        <v>0</v>
      </c>
      <c r="K299" s="5" t="s">
        <v>1059</v>
      </c>
      <c r="L299" s="33" t="s">
        <v>1060</v>
      </c>
      <c r="M299" s="12">
        <v>89</v>
      </c>
      <c r="N299" s="13">
        <v>86</v>
      </c>
      <c r="O299" s="13">
        <v>85</v>
      </c>
      <c r="P299" s="13">
        <v>84</v>
      </c>
      <c r="Q299" s="9"/>
    </row>
    <row r="300" spans="1:17" s="1" customFormat="1" ht="89.1" customHeight="1" x14ac:dyDescent="0.2">
      <c r="A300" s="5" t="s">
        <v>55</v>
      </c>
      <c r="B300" s="5" t="s">
        <v>1049</v>
      </c>
      <c r="C300" s="6"/>
      <c r="D300" s="5" t="s">
        <v>1061</v>
      </c>
      <c r="E300" s="5" t="s">
        <v>1062</v>
      </c>
      <c r="F300" s="35" t="s">
        <v>71</v>
      </c>
      <c r="G300" s="7">
        <v>0</v>
      </c>
      <c r="H300" s="12">
        <v>206</v>
      </c>
      <c r="I300" s="8">
        <v>12</v>
      </c>
      <c r="J300" s="22">
        <f>IFERROR(IF(AND(G300&gt;0,M300&gt;0),IF($I$5&gt;0,G300*I300*M300*(1-$I$5),G300*I300*M300),0),0)</f>
        <v>0</v>
      </c>
      <c r="K300" s="34">
        <v>45997</v>
      </c>
      <c r="L300" s="33" t="s">
        <v>1063</v>
      </c>
      <c r="M300" s="12">
        <v>206</v>
      </c>
      <c r="N300" s="13">
        <v>200</v>
      </c>
      <c r="O300" s="13">
        <v>196</v>
      </c>
      <c r="P300" s="13">
        <v>194</v>
      </c>
      <c r="Q300" s="9"/>
    </row>
    <row r="301" spans="1:17" s="1" customFormat="1" ht="89.1" customHeight="1" x14ac:dyDescent="0.2">
      <c r="A301" s="5" t="s">
        <v>55</v>
      </c>
      <c r="B301" s="5" t="s">
        <v>1049</v>
      </c>
      <c r="C301" s="6"/>
      <c r="D301" s="5" t="s">
        <v>1064</v>
      </c>
      <c r="E301" s="5" t="s">
        <v>1065</v>
      </c>
      <c r="F301" s="14" t="s">
        <v>33</v>
      </c>
      <c r="G301" s="7">
        <v>0</v>
      </c>
      <c r="H301" s="12">
        <v>206</v>
      </c>
      <c r="I301" s="8">
        <v>12</v>
      </c>
      <c r="J301" s="22">
        <f>IFERROR(IF(AND(G301&gt;0,M301&gt;0),IF($I$5&gt;0,G301*I301*M301*(1-$I$5),G301*I301*M301),0),0)</f>
        <v>0</v>
      </c>
      <c r="K301" s="5" t="s">
        <v>619</v>
      </c>
      <c r="L301" s="33" t="s">
        <v>1066</v>
      </c>
      <c r="M301" s="12">
        <v>206</v>
      </c>
      <c r="N301" s="13">
        <v>200</v>
      </c>
      <c r="O301" s="13">
        <v>196</v>
      </c>
      <c r="P301" s="13">
        <v>194</v>
      </c>
      <c r="Q301" s="9"/>
    </row>
    <row r="302" spans="1:17" s="1" customFormat="1" ht="89.1" customHeight="1" x14ac:dyDescent="0.2">
      <c r="A302" s="5" t="s">
        <v>55</v>
      </c>
      <c r="B302" s="5" t="s">
        <v>1049</v>
      </c>
      <c r="C302" s="6"/>
      <c r="D302" s="5" t="s">
        <v>1067</v>
      </c>
      <c r="E302" s="5" t="s">
        <v>1068</v>
      </c>
      <c r="F302" s="35" t="s">
        <v>71</v>
      </c>
      <c r="G302" s="7">
        <v>0</v>
      </c>
      <c r="H302" s="12">
        <v>206</v>
      </c>
      <c r="I302" s="8">
        <v>12</v>
      </c>
      <c r="J302" s="22">
        <f>IFERROR(IF(AND(G302&gt;0,M302&gt;0),IF($I$5&gt;0,G302*I302*M302*(1-$I$5),G302*I302*M302),0),0)</f>
        <v>0</v>
      </c>
      <c r="K302" s="34">
        <v>45975</v>
      </c>
      <c r="L302" s="33" t="s">
        <v>1069</v>
      </c>
      <c r="M302" s="12">
        <v>206</v>
      </c>
      <c r="N302" s="13">
        <v>200</v>
      </c>
      <c r="O302" s="13">
        <v>196</v>
      </c>
      <c r="P302" s="13">
        <v>194</v>
      </c>
      <c r="Q302" s="9"/>
    </row>
    <row r="303" spans="1:17" s="1" customFormat="1" ht="89.1" customHeight="1" x14ac:dyDescent="0.2">
      <c r="A303" s="5" t="s">
        <v>55</v>
      </c>
      <c r="B303" s="5" t="s">
        <v>1049</v>
      </c>
      <c r="C303" s="6"/>
      <c r="D303" s="5" t="s">
        <v>1070</v>
      </c>
      <c r="E303" s="5" t="s">
        <v>1071</v>
      </c>
      <c r="F303" s="35" t="s">
        <v>71</v>
      </c>
      <c r="G303" s="7">
        <v>0</v>
      </c>
      <c r="H303" s="12">
        <v>206</v>
      </c>
      <c r="I303" s="8">
        <v>12</v>
      </c>
      <c r="J303" s="22">
        <f>IFERROR(IF(AND(G303&gt;0,M303&gt;0),IF($I$5&gt;0,G303*I303*M303*(1-$I$5),G303*I303*M303),0),0)</f>
        <v>0</v>
      </c>
      <c r="K303" s="34">
        <v>46007</v>
      </c>
      <c r="L303" s="33" t="s">
        <v>1072</v>
      </c>
      <c r="M303" s="12">
        <v>206</v>
      </c>
      <c r="N303" s="13">
        <v>200</v>
      </c>
      <c r="O303" s="13">
        <v>196</v>
      </c>
      <c r="P303" s="13">
        <v>194</v>
      </c>
      <c r="Q303" s="9"/>
    </row>
    <row r="304" spans="1:17" s="1" customFormat="1" ht="89.1" customHeight="1" x14ac:dyDescent="0.2">
      <c r="A304" s="5" t="s">
        <v>1073</v>
      </c>
      <c r="B304" s="5" t="s">
        <v>1074</v>
      </c>
      <c r="C304" s="6"/>
      <c r="D304" s="5" t="s">
        <v>1075</v>
      </c>
      <c r="E304" s="5" t="s">
        <v>1076</v>
      </c>
      <c r="F304" s="14" t="s">
        <v>33</v>
      </c>
      <c r="G304" s="7">
        <v>0</v>
      </c>
      <c r="H304" s="12">
        <v>139</v>
      </c>
      <c r="I304" s="8">
        <v>36</v>
      </c>
      <c r="J304" s="22">
        <f>IFERROR(IF(AND(G304&gt;0,M304&gt;0),IF($I$5&gt;0,G304*I304*M304*(1-$I$5),G304*I304*M304),0),0)</f>
        <v>0</v>
      </c>
      <c r="K304" s="5" t="s">
        <v>1077</v>
      </c>
      <c r="L304" s="33" t="s">
        <v>1078</v>
      </c>
      <c r="M304" s="12">
        <v>139</v>
      </c>
      <c r="N304" s="13">
        <v>135</v>
      </c>
      <c r="O304" s="13">
        <v>132</v>
      </c>
      <c r="P304" s="13">
        <v>131</v>
      </c>
      <c r="Q304" s="9"/>
    </row>
    <row r="305" spans="1:17" s="1" customFormat="1" ht="89.1" customHeight="1" x14ac:dyDescent="0.2">
      <c r="A305" s="5" t="s">
        <v>1073</v>
      </c>
      <c r="B305" s="5" t="s">
        <v>1074</v>
      </c>
      <c r="C305" s="6"/>
      <c r="D305" s="5" t="s">
        <v>1079</v>
      </c>
      <c r="E305" s="5" t="s">
        <v>1080</v>
      </c>
      <c r="F305" s="14" t="s">
        <v>33</v>
      </c>
      <c r="G305" s="7">
        <v>0</v>
      </c>
      <c r="H305" s="12">
        <v>139</v>
      </c>
      <c r="I305" s="8">
        <v>36</v>
      </c>
      <c r="J305" s="22">
        <f>IFERROR(IF(AND(G305&gt;0,M305&gt;0),IF($I$5&gt;0,G305*I305*M305*(1-$I$5),G305*I305*M305),0),0)</f>
        <v>0</v>
      </c>
      <c r="K305" s="5" t="s">
        <v>1081</v>
      </c>
      <c r="L305" s="33" t="s">
        <v>1082</v>
      </c>
      <c r="M305" s="12">
        <v>139</v>
      </c>
      <c r="N305" s="13">
        <v>135</v>
      </c>
      <c r="O305" s="13">
        <v>132</v>
      </c>
      <c r="P305" s="13">
        <v>131</v>
      </c>
      <c r="Q305" s="9"/>
    </row>
    <row r="306" spans="1:17" s="1" customFormat="1" ht="89.1" customHeight="1" x14ac:dyDescent="0.2">
      <c r="A306" s="5" t="s">
        <v>1073</v>
      </c>
      <c r="B306" s="5" t="s">
        <v>1074</v>
      </c>
      <c r="C306" s="6"/>
      <c r="D306" s="5" t="s">
        <v>1083</v>
      </c>
      <c r="E306" s="5" t="s">
        <v>1084</v>
      </c>
      <c r="F306" s="14" t="s">
        <v>33</v>
      </c>
      <c r="G306" s="7">
        <v>0</v>
      </c>
      <c r="H306" s="12">
        <v>139</v>
      </c>
      <c r="I306" s="8">
        <v>36</v>
      </c>
      <c r="J306" s="22">
        <f>IFERROR(IF(AND(G306&gt;0,M306&gt;0),IF($I$5&gt;0,G306*I306*M306*(1-$I$5),G306*I306*M306),0),0)</f>
        <v>0</v>
      </c>
      <c r="K306" s="5" t="s">
        <v>1085</v>
      </c>
      <c r="L306" s="33" t="s">
        <v>1086</v>
      </c>
      <c r="M306" s="12">
        <v>139</v>
      </c>
      <c r="N306" s="13">
        <v>135</v>
      </c>
      <c r="O306" s="13">
        <v>132</v>
      </c>
      <c r="P306" s="13">
        <v>131</v>
      </c>
      <c r="Q306" s="9"/>
    </row>
    <row r="307" spans="1:17" s="1" customFormat="1" ht="89.1" customHeight="1" x14ac:dyDescent="0.2">
      <c r="A307" s="5" t="s">
        <v>175</v>
      </c>
      <c r="B307" s="5" t="s">
        <v>1087</v>
      </c>
      <c r="C307" s="6"/>
      <c r="D307" s="5" t="s">
        <v>1088</v>
      </c>
      <c r="E307" s="5" t="s">
        <v>1089</v>
      </c>
      <c r="F307" s="14" t="s">
        <v>33</v>
      </c>
      <c r="G307" s="7">
        <v>0</v>
      </c>
      <c r="H307" s="12">
        <v>4.9000000000000004</v>
      </c>
      <c r="I307" s="8">
        <v>100</v>
      </c>
      <c r="J307" s="22">
        <f>IFERROR(IF(AND(G307&gt;0,M307&gt;0),IF($I$5&gt;0,G307*I307*M307*(1-$I$5),G307*I307*M307),0),0)</f>
        <v>0</v>
      </c>
      <c r="K307" s="5" t="s">
        <v>870</v>
      </c>
      <c r="L307" s="33" t="s">
        <v>1090</v>
      </c>
      <c r="M307" s="12">
        <v>4.9000000000000004</v>
      </c>
      <c r="N307" s="13">
        <v>5</v>
      </c>
      <c r="O307" s="13">
        <v>5</v>
      </c>
      <c r="P307" s="13">
        <v>5</v>
      </c>
      <c r="Q307" s="9"/>
    </row>
    <row r="308" spans="1:17" s="1" customFormat="1" ht="89.1" customHeight="1" x14ac:dyDescent="0.2">
      <c r="A308" s="5" t="s">
        <v>580</v>
      </c>
      <c r="B308" s="5" t="s">
        <v>1091</v>
      </c>
      <c r="C308" s="6"/>
      <c r="D308" s="5" t="s">
        <v>1092</v>
      </c>
      <c r="E308" s="5" t="s">
        <v>1093</v>
      </c>
      <c r="F308" s="14" t="s">
        <v>33</v>
      </c>
      <c r="G308" s="7">
        <v>0</v>
      </c>
      <c r="H308" s="12">
        <v>4.9000000000000004</v>
      </c>
      <c r="I308" s="8">
        <v>100</v>
      </c>
      <c r="J308" s="22">
        <f>IFERROR(IF(AND(G308&gt;0,M308&gt;0),IF($I$5&gt;0,G308*I308*M308*(1-$I$5),G308*I308*M308),0),0)</f>
        <v>0</v>
      </c>
      <c r="K308" s="5" t="s">
        <v>1094</v>
      </c>
      <c r="L308" s="33" t="s">
        <v>1095</v>
      </c>
      <c r="M308" s="12">
        <v>4.9000000000000004</v>
      </c>
      <c r="N308" s="13">
        <v>5</v>
      </c>
      <c r="O308" s="13">
        <v>5</v>
      </c>
      <c r="P308" s="13">
        <v>5</v>
      </c>
      <c r="Q308" s="9"/>
    </row>
    <row r="309" spans="1:17" s="1" customFormat="1" ht="89.1" customHeight="1" x14ac:dyDescent="0.2">
      <c r="A309" s="5" t="s">
        <v>580</v>
      </c>
      <c r="B309" s="5" t="s">
        <v>1091</v>
      </c>
      <c r="C309" s="6"/>
      <c r="D309" s="5" t="s">
        <v>1096</v>
      </c>
      <c r="E309" s="5" t="s">
        <v>1097</v>
      </c>
      <c r="F309" s="14" t="s">
        <v>33</v>
      </c>
      <c r="G309" s="7">
        <v>0</v>
      </c>
      <c r="H309" s="12">
        <v>18</v>
      </c>
      <c r="I309" s="8">
        <v>24</v>
      </c>
      <c r="J309" s="22">
        <f>IFERROR(IF(AND(G309&gt;0,M309&gt;0),IF($I$5&gt;0,G309*I309*M309*(1-$I$5),G309*I309*M309),0),0)</f>
        <v>0</v>
      </c>
      <c r="K309" s="5" t="s">
        <v>1098</v>
      </c>
      <c r="L309" s="33" t="s">
        <v>1099</v>
      </c>
      <c r="M309" s="12">
        <v>18</v>
      </c>
      <c r="N309" s="13">
        <v>17</v>
      </c>
      <c r="O309" s="13">
        <v>17</v>
      </c>
      <c r="P309" s="13">
        <v>17</v>
      </c>
      <c r="Q309" s="9"/>
    </row>
    <row r="310" spans="1:17" s="1" customFormat="1" ht="89.1" customHeight="1" x14ac:dyDescent="0.2">
      <c r="A310" s="5" t="s">
        <v>580</v>
      </c>
      <c r="B310" s="5" t="s">
        <v>1091</v>
      </c>
      <c r="C310" s="6"/>
      <c r="D310" s="5" t="s">
        <v>1100</v>
      </c>
      <c r="E310" s="5" t="s">
        <v>1101</v>
      </c>
      <c r="F310" s="14" t="s">
        <v>33</v>
      </c>
      <c r="G310" s="7">
        <v>0</v>
      </c>
      <c r="H310" s="12">
        <v>18</v>
      </c>
      <c r="I310" s="8">
        <v>48</v>
      </c>
      <c r="J310" s="22">
        <f>IFERROR(IF(AND(G310&gt;0,M310&gt;0),IF($I$5&gt;0,G310*I310*M310*(1-$I$5),G310*I310*M310),0),0)</f>
        <v>0</v>
      </c>
      <c r="K310" s="5" t="s">
        <v>1102</v>
      </c>
      <c r="L310" s="33" t="s">
        <v>1103</v>
      </c>
      <c r="M310" s="12">
        <v>18</v>
      </c>
      <c r="N310" s="13">
        <v>17</v>
      </c>
      <c r="O310" s="13">
        <v>17</v>
      </c>
      <c r="P310" s="13">
        <v>17</v>
      </c>
      <c r="Q310" s="9"/>
    </row>
    <row r="311" spans="1:17" s="1" customFormat="1" ht="89.1" customHeight="1" x14ac:dyDescent="0.2">
      <c r="A311" s="5" t="s">
        <v>580</v>
      </c>
      <c r="B311" s="5" t="s">
        <v>1091</v>
      </c>
      <c r="C311" s="6"/>
      <c r="D311" s="5" t="s">
        <v>1104</v>
      </c>
      <c r="E311" s="5" t="s">
        <v>1105</v>
      </c>
      <c r="F311" s="14" t="s">
        <v>33</v>
      </c>
      <c r="G311" s="7">
        <v>0</v>
      </c>
      <c r="H311" s="12">
        <v>18</v>
      </c>
      <c r="I311" s="8">
        <v>48</v>
      </c>
      <c r="J311" s="22">
        <f>IFERROR(IF(AND(G311&gt;0,M311&gt;0),IF($I$5&gt;0,G311*I311*M311*(1-$I$5),G311*I311*M311),0),0)</f>
        <v>0</v>
      </c>
      <c r="K311" s="5" t="s">
        <v>1102</v>
      </c>
      <c r="L311" s="33" t="s">
        <v>1106</v>
      </c>
      <c r="M311" s="12">
        <v>18</v>
      </c>
      <c r="N311" s="13">
        <v>17</v>
      </c>
      <c r="O311" s="13">
        <v>17</v>
      </c>
      <c r="P311" s="13">
        <v>17</v>
      </c>
      <c r="Q311" s="9"/>
    </row>
    <row r="312" spans="1:17" s="1" customFormat="1" ht="89.1" customHeight="1" x14ac:dyDescent="0.2">
      <c r="A312" s="5" t="s">
        <v>580</v>
      </c>
      <c r="B312" s="5" t="s">
        <v>1091</v>
      </c>
      <c r="C312" s="6"/>
      <c r="D312" s="5" t="s">
        <v>1107</v>
      </c>
      <c r="E312" s="5" t="s">
        <v>1105</v>
      </c>
      <c r="F312" s="14" t="s">
        <v>33</v>
      </c>
      <c r="G312" s="7">
        <v>0</v>
      </c>
      <c r="H312" s="12">
        <v>20</v>
      </c>
      <c r="I312" s="8">
        <v>48</v>
      </c>
      <c r="J312" s="22">
        <f>IFERROR(IF(AND(G312&gt;0,M312&gt;0),IF($I$5&gt;0,G312*I312*M312*(1-$I$5),G312*I312*M312),0),0)</f>
        <v>0</v>
      </c>
      <c r="K312" s="5" t="s">
        <v>1102</v>
      </c>
      <c r="L312" s="33" t="s">
        <v>1108</v>
      </c>
      <c r="M312" s="12">
        <v>20</v>
      </c>
      <c r="N312" s="13">
        <v>19</v>
      </c>
      <c r="O312" s="13">
        <v>19</v>
      </c>
      <c r="P312" s="13">
        <v>19</v>
      </c>
      <c r="Q312" s="9"/>
    </row>
    <row r="313" spans="1:17" s="1" customFormat="1" ht="89.1" customHeight="1" x14ac:dyDescent="0.2">
      <c r="A313" s="5" t="s">
        <v>580</v>
      </c>
      <c r="B313" s="5" t="s">
        <v>1091</v>
      </c>
      <c r="C313" s="6"/>
      <c r="D313" s="5" t="s">
        <v>1109</v>
      </c>
      <c r="E313" s="5" t="s">
        <v>1110</v>
      </c>
      <c r="F313" s="14" t="s">
        <v>33</v>
      </c>
      <c r="G313" s="7">
        <v>0</v>
      </c>
      <c r="H313" s="12">
        <v>18</v>
      </c>
      <c r="I313" s="8">
        <v>48</v>
      </c>
      <c r="J313" s="22">
        <f>IFERROR(IF(AND(G313&gt;0,M313&gt;0),IF($I$5&gt;0,G313*I313*M313*(1-$I$5),G313*I313*M313),0),0)</f>
        <v>0</v>
      </c>
      <c r="K313" s="5" t="s">
        <v>1094</v>
      </c>
      <c r="L313" s="33" t="s">
        <v>1111</v>
      </c>
      <c r="M313" s="12">
        <v>18</v>
      </c>
      <c r="N313" s="13">
        <v>17</v>
      </c>
      <c r="O313" s="13">
        <v>17</v>
      </c>
      <c r="P313" s="13">
        <v>17</v>
      </c>
      <c r="Q313" s="9"/>
    </row>
    <row r="314" spans="1:17" s="1" customFormat="1" ht="89.1" customHeight="1" x14ac:dyDescent="0.2">
      <c r="A314" s="5" t="s">
        <v>175</v>
      </c>
      <c r="B314" s="5" t="s">
        <v>247</v>
      </c>
      <c r="C314" s="6"/>
      <c r="D314" s="5" t="s">
        <v>1112</v>
      </c>
      <c r="E314" s="5" t="s">
        <v>1113</v>
      </c>
      <c r="F314" s="14" t="s">
        <v>33</v>
      </c>
      <c r="G314" s="7">
        <v>0</v>
      </c>
      <c r="H314" s="12">
        <v>4.5</v>
      </c>
      <c r="I314" s="8">
        <v>100</v>
      </c>
      <c r="J314" s="22">
        <f>IFERROR(IF(AND(G314&gt;0,M314&gt;0),IF($I$5&gt;0,G314*I314*M314*(1-$I$5),G314*I314*M314),0),0)</f>
        <v>0</v>
      </c>
      <c r="K314" s="5" t="s">
        <v>1114</v>
      </c>
      <c r="L314" s="33" t="s">
        <v>1115</v>
      </c>
      <c r="M314" s="12">
        <v>4.5</v>
      </c>
      <c r="N314" s="13">
        <v>4</v>
      </c>
      <c r="O314" s="13">
        <v>4</v>
      </c>
      <c r="P314" s="13">
        <v>4</v>
      </c>
      <c r="Q314" s="9"/>
    </row>
    <row r="315" spans="1:17" s="1" customFormat="1" ht="89.1" customHeight="1" x14ac:dyDescent="0.2">
      <c r="A315" s="5" t="s">
        <v>175</v>
      </c>
      <c r="B315" s="5" t="s">
        <v>247</v>
      </c>
      <c r="C315" s="6"/>
      <c r="D315" s="5" t="s">
        <v>1116</v>
      </c>
      <c r="E315" s="5" t="s">
        <v>1117</v>
      </c>
      <c r="F315" s="14" t="s">
        <v>33</v>
      </c>
      <c r="G315" s="7">
        <v>0</v>
      </c>
      <c r="H315" s="12">
        <v>4.5</v>
      </c>
      <c r="I315" s="8">
        <v>100</v>
      </c>
      <c r="J315" s="22">
        <f>IFERROR(IF(AND(G315&gt;0,M315&gt;0),IF($I$5&gt;0,G315*I315*M315*(1-$I$5),G315*I315*M315),0),0)</f>
        <v>0</v>
      </c>
      <c r="K315" s="5" t="s">
        <v>1118</v>
      </c>
      <c r="L315" s="33" t="s">
        <v>1119</v>
      </c>
      <c r="M315" s="12">
        <v>4.5</v>
      </c>
      <c r="N315" s="13">
        <v>4</v>
      </c>
      <c r="O315" s="13">
        <v>4</v>
      </c>
      <c r="P315" s="13">
        <v>4</v>
      </c>
      <c r="Q315" s="9"/>
    </row>
    <row r="316" spans="1:17" s="1" customFormat="1" ht="89.1" customHeight="1" x14ac:dyDescent="0.2">
      <c r="A316" s="5" t="s">
        <v>175</v>
      </c>
      <c r="B316" s="5" t="s">
        <v>247</v>
      </c>
      <c r="C316" s="6"/>
      <c r="D316" s="5" t="s">
        <v>1120</v>
      </c>
      <c r="E316" s="5" t="s">
        <v>1121</v>
      </c>
      <c r="F316" s="14" t="s">
        <v>33</v>
      </c>
      <c r="G316" s="7">
        <v>0</v>
      </c>
      <c r="H316" s="12">
        <v>4.5</v>
      </c>
      <c r="I316" s="8">
        <v>100</v>
      </c>
      <c r="J316" s="22">
        <f>IFERROR(IF(AND(G316&gt;0,M316&gt;0),IF($I$5&gt;0,G316*I316*M316*(1-$I$5),G316*I316*M316),0),0)</f>
        <v>0</v>
      </c>
      <c r="K316" s="5" t="s">
        <v>1122</v>
      </c>
      <c r="L316" s="33" t="s">
        <v>1123</v>
      </c>
      <c r="M316" s="12">
        <v>4.5</v>
      </c>
      <c r="N316" s="13">
        <v>4</v>
      </c>
      <c r="O316" s="13">
        <v>4</v>
      </c>
      <c r="P316" s="13">
        <v>4</v>
      </c>
      <c r="Q316" s="9"/>
    </row>
    <row r="317" spans="1:17" s="1" customFormat="1" ht="89.1" customHeight="1" x14ac:dyDescent="0.2">
      <c r="A317" s="5" t="s">
        <v>175</v>
      </c>
      <c r="B317" s="5" t="s">
        <v>247</v>
      </c>
      <c r="C317" s="6"/>
      <c r="D317" s="5" t="s">
        <v>1124</v>
      </c>
      <c r="E317" s="5" t="s">
        <v>1125</v>
      </c>
      <c r="F317" s="14" t="s">
        <v>33</v>
      </c>
      <c r="G317" s="7">
        <v>0</v>
      </c>
      <c r="H317" s="12">
        <v>4.5</v>
      </c>
      <c r="I317" s="8">
        <v>100</v>
      </c>
      <c r="J317" s="22">
        <f>IFERROR(IF(AND(G317&gt;0,M317&gt;0),IF($I$5&gt;0,G317*I317*M317*(1-$I$5),G317*I317*M317),0),0)</f>
        <v>0</v>
      </c>
      <c r="K317" s="5" t="s">
        <v>1126</v>
      </c>
      <c r="L317" s="33" t="s">
        <v>1127</v>
      </c>
      <c r="M317" s="12">
        <v>4.5</v>
      </c>
      <c r="N317" s="13">
        <v>4</v>
      </c>
      <c r="O317" s="13">
        <v>4</v>
      </c>
      <c r="P317" s="13">
        <v>4</v>
      </c>
      <c r="Q317" s="9"/>
    </row>
    <row r="318" spans="1:17" s="1" customFormat="1" ht="89.1" customHeight="1" x14ac:dyDescent="0.2">
      <c r="A318" s="5" t="s">
        <v>175</v>
      </c>
      <c r="B318" s="5" t="s">
        <v>247</v>
      </c>
      <c r="C318" s="6"/>
      <c r="D318" s="5" t="s">
        <v>1128</v>
      </c>
      <c r="E318" s="5" t="s">
        <v>1129</v>
      </c>
      <c r="F318" s="14" t="s">
        <v>33</v>
      </c>
      <c r="G318" s="7">
        <v>0</v>
      </c>
      <c r="H318" s="12">
        <v>4.5</v>
      </c>
      <c r="I318" s="8">
        <v>100</v>
      </c>
      <c r="J318" s="22">
        <f>IFERROR(IF(AND(G318&gt;0,M318&gt;0),IF($I$5&gt;0,G318*I318*M318*(1-$I$5),G318*I318*M318),0),0)</f>
        <v>0</v>
      </c>
      <c r="K318" s="5" t="s">
        <v>1130</v>
      </c>
      <c r="L318" s="33" t="s">
        <v>1131</v>
      </c>
      <c r="M318" s="12">
        <v>4.5</v>
      </c>
      <c r="N318" s="13">
        <v>4</v>
      </c>
      <c r="O318" s="13">
        <v>4</v>
      </c>
      <c r="P318" s="13">
        <v>4</v>
      </c>
      <c r="Q318" s="9"/>
    </row>
    <row r="319" spans="1:17" s="1" customFormat="1" ht="89.1" customHeight="1" x14ac:dyDescent="0.2">
      <c r="A319" s="5" t="s">
        <v>175</v>
      </c>
      <c r="B319" s="5" t="s">
        <v>247</v>
      </c>
      <c r="C319" s="6"/>
      <c r="D319" s="5" t="s">
        <v>1132</v>
      </c>
      <c r="E319" s="5" t="s">
        <v>1133</v>
      </c>
      <c r="F319" s="14" t="s">
        <v>33</v>
      </c>
      <c r="G319" s="7">
        <v>0</v>
      </c>
      <c r="H319" s="12">
        <v>4.7</v>
      </c>
      <c r="I319" s="8">
        <v>100</v>
      </c>
      <c r="J319" s="22">
        <f>IFERROR(IF(AND(G319&gt;0,M319&gt;0),IF($I$5&gt;0,G319*I319*M319*(1-$I$5),G319*I319*M319),0),0)</f>
        <v>0</v>
      </c>
      <c r="K319" s="5" t="s">
        <v>1134</v>
      </c>
      <c r="L319" s="33" t="s">
        <v>1135</v>
      </c>
      <c r="M319" s="12">
        <v>4.7</v>
      </c>
      <c r="N319" s="13">
        <v>5</v>
      </c>
      <c r="O319" s="13">
        <v>4</v>
      </c>
      <c r="P319" s="13">
        <v>4</v>
      </c>
      <c r="Q319" s="9"/>
    </row>
    <row r="320" spans="1:17" s="1" customFormat="1" ht="89.1" customHeight="1" x14ac:dyDescent="0.2">
      <c r="A320" s="5" t="s">
        <v>175</v>
      </c>
      <c r="B320" s="5" t="s">
        <v>247</v>
      </c>
      <c r="C320" s="6"/>
      <c r="D320" s="5" t="s">
        <v>1136</v>
      </c>
      <c r="E320" s="5" t="s">
        <v>1137</v>
      </c>
      <c r="F320" s="14" t="s">
        <v>33</v>
      </c>
      <c r="G320" s="7">
        <v>0</v>
      </c>
      <c r="H320" s="12">
        <v>26.5</v>
      </c>
      <c r="I320" s="8">
        <v>20</v>
      </c>
      <c r="J320" s="22">
        <f>IFERROR(IF(AND(G320&gt;0,M320&gt;0),IF($I$5&gt;0,G320*I320*M320*(1-$I$5),G320*I320*M320),0),0)</f>
        <v>0</v>
      </c>
      <c r="K320" s="5" t="s">
        <v>1138</v>
      </c>
      <c r="L320" s="33" t="s">
        <v>1139</v>
      </c>
      <c r="M320" s="12">
        <v>26.5</v>
      </c>
      <c r="N320" s="13">
        <v>26</v>
      </c>
      <c r="O320" s="13">
        <v>25</v>
      </c>
      <c r="P320" s="13">
        <v>25</v>
      </c>
      <c r="Q320" s="9"/>
    </row>
    <row r="321" spans="1:17" s="1" customFormat="1" ht="89.1" customHeight="1" x14ac:dyDescent="0.2">
      <c r="A321" s="5" t="s">
        <v>580</v>
      </c>
      <c r="B321" s="5" t="s">
        <v>1091</v>
      </c>
      <c r="C321" s="6"/>
      <c r="D321" s="5" t="s">
        <v>1140</v>
      </c>
      <c r="E321" s="5" t="s">
        <v>1141</v>
      </c>
      <c r="F321" s="14" t="s">
        <v>33</v>
      </c>
      <c r="G321" s="7">
        <v>0</v>
      </c>
      <c r="H321" s="12">
        <v>3</v>
      </c>
      <c r="I321" s="8">
        <v>100</v>
      </c>
      <c r="J321" s="22">
        <f>IFERROR(IF(AND(G321&gt;0,M321&gt;0),IF($I$5&gt;0,G321*I321*M321*(1-$I$5),G321*I321*M321),0),0)</f>
        <v>0</v>
      </c>
      <c r="K321" s="5" t="s">
        <v>1142</v>
      </c>
      <c r="L321" s="33" t="s">
        <v>1143</v>
      </c>
      <c r="M321" s="12">
        <v>3</v>
      </c>
      <c r="N321" s="13">
        <v>3</v>
      </c>
      <c r="O321" s="13">
        <v>3</v>
      </c>
      <c r="P321" s="13">
        <v>3</v>
      </c>
      <c r="Q321" s="9"/>
    </row>
    <row r="322" spans="1:17" s="1" customFormat="1" ht="89.1" customHeight="1" x14ac:dyDescent="0.2">
      <c r="A322" s="5" t="s">
        <v>580</v>
      </c>
      <c r="B322" s="5" t="s">
        <v>1091</v>
      </c>
      <c r="C322" s="6"/>
      <c r="D322" s="5" t="s">
        <v>1144</v>
      </c>
      <c r="E322" s="5" t="s">
        <v>1141</v>
      </c>
      <c r="F322" s="14" t="s">
        <v>33</v>
      </c>
      <c r="G322" s="7">
        <v>0</v>
      </c>
      <c r="H322" s="12">
        <v>3</v>
      </c>
      <c r="I322" s="8">
        <v>100</v>
      </c>
      <c r="J322" s="22">
        <f>IFERROR(IF(AND(G322&gt;0,M322&gt;0),IF($I$5&gt;0,G322*I322*M322*(1-$I$5),G322*I322*M322),0),0)</f>
        <v>0</v>
      </c>
      <c r="K322" s="5" t="s">
        <v>1142</v>
      </c>
      <c r="L322" s="33" t="s">
        <v>1145</v>
      </c>
      <c r="M322" s="12">
        <v>3</v>
      </c>
      <c r="N322" s="13">
        <v>3</v>
      </c>
      <c r="O322" s="13">
        <v>3</v>
      </c>
      <c r="P322" s="13">
        <v>3</v>
      </c>
      <c r="Q322" s="9"/>
    </row>
    <row r="323" spans="1:17" s="1" customFormat="1" ht="89.1" customHeight="1" x14ac:dyDescent="0.2">
      <c r="A323" s="5" t="s">
        <v>580</v>
      </c>
      <c r="B323" s="5" t="s">
        <v>1091</v>
      </c>
      <c r="C323" s="6"/>
      <c r="D323" s="5" t="s">
        <v>1146</v>
      </c>
      <c r="E323" s="5" t="s">
        <v>1141</v>
      </c>
      <c r="F323" s="14" t="s">
        <v>33</v>
      </c>
      <c r="G323" s="7">
        <v>0</v>
      </c>
      <c r="H323" s="12">
        <v>3</v>
      </c>
      <c r="I323" s="8">
        <v>100</v>
      </c>
      <c r="J323" s="22">
        <f>IFERROR(IF(AND(G323&gt;0,M323&gt;0),IF($I$5&gt;0,G323*I323*M323*(1-$I$5),G323*I323*M323),0),0)</f>
        <v>0</v>
      </c>
      <c r="K323" s="5" t="s">
        <v>1142</v>
      </c>
      <c r="L323" s="33" t="s">
        <v>1147</v>
      </c>
      <c r="M323" s="12">
        <v>3</v>
      </c>
      <c r="N323" s="13">
        <v>3</v>
      </c>
      <c r="O323" s="13">
        <v>3</v>
      </c>
      <c r="P323" s="13">
        <v>3</v>
      </c>
      <c r="Q323" s="9"/>
    </row>
    <row r="324" spans="1:17" s="1" customFormat="1" ht="89.1" customHeight="1" x14ac:dyDescent="0.2">
      <c r="A324" s="5" t="s">
        <v>580</v>
      </c>
      <c r="B324" s="5" t="s">
        <v>1091</v>
      </c>
      <c r="C324" s="6"/>
      <c r="D324" s="5" t="s">
        <v>1148</v>
      </c>
      <c r="E324" s="5" t="s">
        <v>1149</v>
      </c>
      <c r="F324" s="14" t="s">
        <v>33</v>
      </c>
      <c r="G324" s="7">
        <v>0</v>
      </c>
      <c r="H324" s="12">
        <v>3</v>
      </c>
      <c r="I324" s="8">
        <v>100</v>
      </c>
      <c r="J324" s="22">
        <f>IFERROR(IF(AND(G324&gt;0,M324&gt;0),IF($I$5&gt;0,G324*I324*M324*(1-$I$5),G324*I324*M324),0),0)</f>
        <v>0</v>
      </c>
      <c r="K324" s="5" t="s">
        <v>1142</v>
      </c>
      <c r="L324" s="33" t="s">
        <v>1150</v>
      </c>
      <c r="M324" s="12">
        <v>3</v>
      </c>
      <c r="N324" s="13">
        <v>3</v>
      </c>
      <c r="O324" s="13">
        <v>3</v>
      </c>
      <c r="P324" s="13">
        <v>3</v>
      </c>
      <c r="Q324" s="9"/>
    </row>
    <row r="325" spans="1:17" s="1" customFormat="1" ht="89.1" customHeight="1" x14ac:dyDescent="0.2">
      <c r="A325" s="5" t="s">
        <v>580</v>
      </c>
      <c r="B325" s="5" t="s">
        <v>1091</v>
      </c>
      <c r="C325" s="6"/>
      <c r="D325" s="5" t="s">
        <v>1151</v>
      </c>
      <c r="E325" s="5" t="s">
        <v>1152</v>
      </c>
      <c r="F325" s="14" t="s">
        <v>33</v>
      </c>
      <c r="G325" s="7">
        <v>0</v>
      </c>
      <c r="H325" s="12">
        <v>3</v>
      </c>
      <c r="I325" s="8">
        <v>100</v>
      </c>
      <c r="J325" s="22">
        <f>IFERROR(IF(AND(G325&gt;0,M325&gt;0),IF($I$5&gt;0,G325*I325*M325*(1-$I$5),G325*I325*M325),0),0)</f>
        <v>0</v>
      </c>
      <c r="K325" s="5" t="s">
        <v>1142</v>
      </c>
      <c r="L325" s="33" t="s">
        <v>1153</v>
      </c>
      <c r="M325" s="12">
        <v>3</v>
      </c>
      <c r="N325" s="13">
        <v>3</v>
      </c>
      <c r="O325" s="13">
        <v>3</v>
      </c>
      <c r="P325" s="13">
        <v>3</v>
      </c>
      <c r="Q325" s="9"/>
    </row>
    <row r="326" spans="1:17" s="1" customFormat="1" ht="89.1" customHeight="1" x14ac:dyDescent="0.2">
      <c r="A326" s="5" t="s">
        <v>580</v>
      </c>
      <c r="B326" s="5" t="s">
        <v>1091</v>
      </c>
      <c r="C326" s="6"/>
      <c r="D326" s="5" t="s">
        <v>1154</v>
      </c>
      <c r="E326" s="5" t="s">
        <v>1152</v>
      </c>
      <c r="F326" s="14" t="s">
        <v>33</v>
      </c>
      <c r="G326" s="7">
        <v>0</v>
      </c>
      <c r="H326" s="12">
        <v>3.2</v>
      </c>
      <c r="I326" s="8">
        <v>100</v>
      </c>
      <c r="J326" s="22">
        <f>IFERROR(IF(AND(G326&gt;0,M326&gt;0),IF($I$5&gt;0,G326*I326*M326*(1-$I$5),G326*I326*M326),0),0)</f>
        <v>0</v>
      </c>
      <c r="K326" s="5" t="s">
        <v>1142</v>
      </c>
      <c r="L326" s="33" t="s">
        <v>1155</v>
      </c>
      <c r="M326" s="12">
        <v>3.2</v>
      </c>
      <c r="N326" s="13">
        <v>3</v>
      </c>
      <c r="O326" s="13">
        <v>3</v>
      </c>
      <c r="P326" s="13">
        <v>3</v>
      </c>
      <c r="Q326" s="9"/>
    </row>
    <row r="327" spans="1:17" s="1" customFormat="1" ht="89.1" customHeight="1" x14ac:dyDescent="0.2">
      <c r="A327" s="5" t="s">
        <v>580</v>
      </c>
      <c r="B327" s="5" t="s">
        <v>1091</v>
      </c>
      <c r="C327" s="6"/>
      <c r="D327" s="5" t="s">
        <v>1156</v>
      </c>
      <c r="E327" s="5" t="s">
        <v>1157</v>
      </c>
      <c r="F327" s="14" t="s">
        <v>33</v>
      </c>
      <c r="G327" s="7">
        <v>0</v>
      </c>
      <c r="H327" s="12">
        <v>3</v>
      </c>
      <c r="I327" s="8">
        <v>100</v>
      </c>
      <c r="J327" s="22">
        <f>IFERROR(IF(AND(G327&gt;0,M327&gt;0),IF($I$5&gt;0,G327*I327*M327*(1-$I$5),G327*I327*M327),0),0)</f>
        <v>0</v>
      </c>
      <c r="K327" s="5" t="s">
        <v>1142</v>
      </c>
      <c r="L327" s="33" t="s">
        <v>1158</v>
      </c>
      <c r="M327" s="12">
        <v>3</v>
      </c>
      <c r="N327" s="13">
        <v>3</v>
      </c>
      <c r="O327" s="13">
        <v>3</v>
      </c>
      <c r="P327" s="13">
        <v>3</v>
      </c>
      <c r="Q327" s="9"/>
    </row>
    <row r="328" spans="1:17" s="1" customFormat="1" ht="89.1" customHeight="1" x14ac:dyDescent="0.2">
      <c r="A328" s="5" t="s">
        <v>1159</v>
      </c>
      <c r="B328" s="5" t="s">
        <v>1160</v>
      </c>
      <c r="C328" s="6"/>
      <c r="D328" s="5" t="s">
        <v>1161</v>
      </c>
      <c r="E328" s="5" t="s">
        <v>1162</v>
      </c>
      <c r="F328" s="14" t="s">
        <v>33</v>
      </c>
      <c r="G328" s="7">
        <v>0</v>
      </c>
      <c r="H328" s="12">
        <v>53.85</v>
      </c>
      <c r="I328" s="8">
        <v>30</v>
      </c>
      <c r="J328" s="22">
        <f>IFERROR(IF(AND(G328&gt;0,M328&gt;0),IF($I$5&gt;0,G328*I328*M328*(1-$I$5),G328*I328*M328),0),0)</f>
        <v>0</v>
      </c>
      <c r="K328" s="5" t="s">
        <v>1163</v>
      </c>
      <c r="L328" s="33" t="s">
        <v>1164</v>
      </c>
      <c r="M328" s="12">
        <v>53.85</v>
      </c>
      <c r="N328" s="13">
        <v>52</v>
      </c>
      <c r="O328" s="13">
        <v>51</v>
      </c>
      <c r="P328" s="13">
        <v>51</v>
      </c>
      <c r="Q328" s="9"/>
    </row>
    <row r="329" spans="1:17" s="1" customFormat="1" ht="89.1" customHeight="1" x14ac:dyDescent="0.2">
      <c r="A329" s="5" t="s">
        <v>1165</v>
      </c>
      <c r="B329" s="5" t="s">
        <v>1160</v>
      </c>
      <c r="C329" s="6"/>
      <c r="D329" s="5" t="s">
        <v>1166</v>
      </c>
      <c r="E329" s="5" t="s">
        <v>1167</v>
      </c>
      <c r="F329" s="14" t="s">
        <v>33</v>
      </c>
      <c r="G329" s="7">
        <v>0</v>
      </c>
      <c r="H329" s="12">
        <v>57.1</v>
      </c>
      <c r="I329" s="8">
        <v>18</v>
      </c>
      <c r="J329" s="22">
        <f>IFERROR(IF(AND(G329&gt;0,M329&gt;0),IF($I$5&gt;0,G329*I329*M329*(1-$I$5),G329*I329*M329),0),0)</f>
        <v>0</v>
      </c>
      <c r="K329" s="5" t="s">
        <v>997</v>
      </c>
      <c r="L329" s="33" t="s">
        <v>1168</v>
      </c>
      <c r="M329" s="12">
        <v>57.1</v>
      </c>
      <c r="N329" s="13">
        <v>55</v>
      </c>
      <c r="O329" s="13">
        <v>54</v>
      </c>
      <c r="P329" s="13">
        <v>54</v>
      </c>
      <c r="Q329" s="9"/>
    </row>
    <row r="330" spans="1:17" s="1" customFormat="1" ht="89.1" customHeight="1" x14ac:dyDescent="0.2">
      <c r="A330" s="5" t="s">
        <v>1165</v>
      </c>
      <c r="B330" s="5" t="s">
        <v>1160</v>
      </c>
      <c r="C330" s="6"/>
      <c r="D330" s="5" t="s">
        <v>1169</v>
      </c>
      <c r="E330" s="5" t="s">
        <v>1170</v>
      </c>
      <c r="F330" s="14" t="s">
        <v>33</v>
      </c>
      <c r="G330" s="7">
        <v>0</v>
      </c>
      <c r="H330" s="12">
        <v>53.35</v>
      </c>
      <c r="I330" s="8">
        <v>18</v>
      </c>
      <c r="J330" s="22">
        <f>IFERROR(IF(AND(G330&gt;0,M330&gt;0),IF($I$5&gt;0,G330*I330*M330*(1-$I$5),G330*I330*M330),0),0)</f>
        <v>0</v>
      </c>
      <c r="K330" s="5" t="s">
        <v>1171</v>
      </c>
      <c r="L330" s="33" t="s">
        <v>1172</v>
      </c>
      <c r="M330" s="12">
        <v>53.35</v>
      </c>
      <c r="N330" s="13">
        <v>52</v>
      </c>
      <c r="O330" s="13">
        <v>51</v>
      </c>
      <c r="P330" s="13">
        <v>50</v>
      </c>
      <c r="Q330" s="9"/>
    </row>
    <row r="331" spans="1:17" s="1" customFormat="1" ht="89.1" customHeight="1" x14ac:dyDescent="0.2">
      <c r="A331" s="5" t="s">
        <v>1173</v>
      </c>
      <c r="B331" s="5" t="s">
        <v>1160</v>
      </c>
      <c r="C331" s="6"/>
      <c r="D331" s="5" t="s">
        <v>1174</v>
      </c>
      <c r="E331" s="5" t="s">
        <v>1175</v>
      </c>
      <c r="F331" s="14" t="s">
        <v>33</v>
      </c>
      <c r="G331" s="7">
        <v>0</v>
      </c>
      <c r="H331" s="12">
        <v>7.65</v>
      </c>
      <c r="I331" s="8">
        <v>200</v>
      </c>
      <c r="J331" s="22">
        <f>IFERROR(IF(AND(G331&gt;0,M331&gt;0),IF($I$5&gt;0,G331*I331*M331*(1-$I$5),G331*I331*M331),0),0)</f>
        <v>0</v>
      </c>
      <c r="K331" s="5" t="s">
        <v>1176</v>
      </c>
      <c r="L331" s="33" t="s">
        <v>1177</v>
      </c>
      <c r="M331" s="12">
        <v>7.65</v>
      </c>
      <c r="N331" s="13">
        <v>7</v>
      </c>
      <c r="O331" s="13">
        <v>7</v>
      </c>
      <c r="P331" s="13">
        <v>7</v>
      </c>
      <c r="Q331" s="9"/>
    </row>
    <row r="332" spans="1:17" s="1" customFormat="1" ht="89.1" customHeight="1" x14ac:dyDescent="0.2">
      <c r="A332" s="5" t="s">
        <v>1173</v>
      </c>
      <c r="B332" s="5" t="s">
        <v>1160</v>
      </c>
      <c r="C332" s="6"/>
      <c r="D332" s="5" t="s">
        <v>1178</v>
      </c>
      <c r="E332" s="5" t="s">
        <v>1179</v>
      </c>
      <c r="F332" s="14" t="s">
        <v>33</v>
      </c>
      <c r="G332" s="7">
        <v>0</v>
      </c>
      <c r="H332" s="12">
        <v>27.65</v>
      </c>
      <c r="I332" s="8">
        <v>30</v>
      </c>
      <c r="J332" s="22">
        <f>IFERROR(IF(AND(G332&gt;0,M332&gt;0),IF($I$5&gt;0,G332*I332*M332*(1-$I$5),G332*I332*M332),0),0)</f>
        <v>0</v>
      </c>
      <c r="K332" s="5" t="s">
        <v>1142</v>
      </c>
      <c r="L332" s="33" t="s">
        <v>1180</v>
      </c>
      <c r="M332" s="12">
        <v>27.65</v>
      </c>
      <c r="N332" s="13">
        <v>27</v>
      </c>
      <c r="O332" s="13">
        <v>26</v>
      </c>
      <c r="P332" s="13">
        <v>26</v>
      </c>
      <c r="Q332" s="9"/>
    </row>
    <row r="333" spans="1:17" s="1" customFormat="1" ht="89.1" customHeight="1" x14ac:dyDescent="0.2">
      <c r="A333" s="5" t="s">
        <v>1173</v>
      </c>
      <c r="B333" s="5" t="s">
        <v>1160</v>
      </c>
      <c r="C333" s="6"/>
      <c r="D333" s="5" t="s">
        <v>1181</v>
      </c>
      <c r="E333" s="5" t="s">
        <v>1182</v>
      </c>
      <c r="F333" s="14" t="s">
        <v>33</v>
      </c>
      <c r="G333" s="7">
        <v>0</v>
      </c>
      <c r="H333" s="12">
        <v>7.65</v>
      </c>
      <c r="I333" s="8">
        <v>200</v>
      </c>
      <c r="J333" s="22">
        <f>IFERROR(IF(AND(G333&gt;0,M333&gt;0),IF($I$5&gt;0,G333*I333*M333*(1-$I$5),G333*I333*M333),0),0)</f>
        <v>0</v>
      </c>
      <c r="K333" s="5" t="s">
        <v>1183</v>
      </c>
      <c r="L333" s="33" t="s">
        <v>1184</v>
      </c>
      <c r="M333" s="12">
        <v>7.65</v>
      </c>
      <c r="N333" s="13">
        <v>7</v>
      </c>
      <c r="O333" s="13">
        <v>7</v>
      </c>
      <c r="P333" s="13">
        <v>7</v>
      </c>
      <c r="Q333" s="9"/>
    </row>
    <row r="334" spans="1:17" s="1" customFormat="1" ht="89.1" customHeight="1" x14ac:dyDescent="0.2">
      <c r="A334" s="5" t="s">
        <v>1173</v>
      </c>
      <c r="B334" s="5" t="s">
        <v>1160</v>
      </c>
      <c r="C334" s="6"/>
      <c r="D334" s="5" t="s">
        <v>1185</v>
      </c>
      <c r="E334" s="5" t="s">
        <v>1186</v>
      </c>
      <c r="F334" s="5" t="s">
        <v>46</v>
      </c>
      <c r="G334" s="7">
        <v>0</v>
      </c>
      <c r="H334" s="12">
        <v>7.8</v>
      </c>
      <c r="I334" s="8">
        <v>200</v>
      </c>
      <c r="J334" s="22">
        <f>IFERROR(IF(AND(G334&gt;0,M334&gt;0),IF($I$5&gt;0,G334*I334*M334*(1-$I$5),G334*I334*M334),0),0)</f>
        <v>0</v>
      </c>
      <c r="K334" s="5"/>
      <c r="L334" s="33" t="s">
        <v>1187</v>
      </c>
      <c r="M334" s="12">
        <v>7.8</v>
      </c>
      <c r="N334" s="13">
        <v>8</v>
      </c>
      <c r="O334" s="13">
        <v>7</v>
      </c>
      <c r="P334" s="13">
        <v>7</v>
      </c>
      <c r="Q334" s="9"/>
    </row>
    <row r="335" spans="1:17" s="1" customFormat="1" ht="89.1" customHeight="1" x14ac:dyDescent="0.2">
      <c r="A335" s="5" t="s">
        <v>1188</v>
      </c>
      <c r="B335" s="5" t="s">
        <v>1160</v>
      </c>
      <c r="C335" s="6"/>
      <c r="D335" s="5" t="s">
        <v>1189</v>
      </c>
      <c r="E335" s="5"/>
      <c r="F335" s="5" t="s">
        <v>46</v>
      </c>
      <c r="G335" s="7">
        <v>0</v>
      </c>
      <c r="H335" s="12">
        <v>45.6</v>
      </c>
      <c r="I335" s="8">
        <v>24</v>
      </c>
      <c r="J335" s="22">
        <f>IFERROR(IF(AND(G335&gt;0,M335&gt;0),IF($I$5&gt;0,G335*I335*M335*(1-$I$5),G335*I335*M335),0),0)</f>
        <v>0</v>
      </c>
      <c r="K335" s="5"/>
      <c r="L335" s="33" t="s">
        <v>1190</v>
      </c>
      <c r="M335" s="12">
        <v>45.6</v>
      </c>
      <c r="N335" s="13">
        <v>44</v>
      </c>
      <c r="O335" s="13">
        <v>43</v>
      </c>
      <c r="P335" s="13">
        <v>43</v>
      </c>
      <c r="Q335" s="9"/>
    </row>
    <row r="336" spans="1:17" s="1" customFormat="1" ht="89.1" customHeight="1" x14ac:dyDescent="0.2">
      <c r="A336" s="5" t="s">
        <v>1191</v>
      </c>
      <c r="B336" s="5" t="s">
        <v>1160</v>
      </c>
      <c r="C336" s="6"/>
      <c r="D336" s="5" t="s">
        <v>1192</v>
      </c>
      <c r="E336" s="5" t="s">
        <v>1193</v>
      </c>
      <c r="F336" s="5" t="s">
        <v>46</v>
      </c>
      <c r="G336" s="7">
        <v>0</v>
      </c>
      <c r="H336" s="12">
        <v>6.15</v>
      </c>
      <c r="I336" s="8">
        <v>40</v>
      </c>
      <c r="J336" s="22">
        <f>IFERROR(IF(AND(G336&gt;0,M336&gt;0),IF($I$5&gt;0,G336*I336*M336*(1-$I$5),G336*I336*M336),0),0)</f>
        <v>0</v>
      </c>
      <c r="K336" s="5"/>
      <c r="L336" s="33" t="s">
        <v>1194</v>
      </c>
      <c r="M336" s="12">
        <v>6.15</v>
      </c>
      <c r="N336" s="13">
        <v>6</v>
      </c>
      <c r="O336" s="13">
        <v>6</v>
      </c>
      <c r="P336" s="13">
        <v>6</v>
      </c>
      <c r="Q336" s="9"/>
    </row>
    <row r="337" spans="1:17" s="1" customFormat="1" ht="89.1" customHeight="1" x14ac:dyDescent="0.2">
      <c r="A337" s="5" t="s">
        <v>1159</v>
      </c>
      <c r="B337" s="5" t="s">
        <v>1160</v>
      </c>
      <c r="C337" s="6"/>
      <c r="D337" s="5" t="s">
        <v>1195</v>
      </c>
      <c r="E337" s="5" t="s">
        <v>1196</v>
      </c>
      <c r="F337" s="5" t="s">
        <v>46</v>
      </c>
      <c r="G337" s="7">
        <v>0</v>
      </c>
      <c r="H337" s="12">
        <v>24.35</v>
      </c>
      <c r="I337" s="8">
        <v>50</v>
      </c>
      <c r="J337" s="22">
        <f>IFERROR(IF(AND(G337&gt;0,M337&gt;0),IF($I$5&gt;0,G337*I337*M337*(1-$I$5),G337*I337*M337),0),0)</f>
        <v>0</v>
      </c>
      <c r="K337" s="5"/>
      <c r="L337" s="33" t="s">
        <v>1197</v>
      </c>
      <c r="M337" s="12">
        <v>24.35</v>
      </c>
      <c r="N337" s="13">
        <v>24</v>
      </c>
      <c r="O337" s="13">
        <v>23</v>
      </c>
      <c r="P337" s="13">
        <v>23</v>
      </c>
      <c r="Q337" s="9"/>
    </row>
    <row r="338" spans="1:17" s="1" customFormat="1" ht="89.1" customHeight="1" x14ac:dyDescent="0.2">
      <c r="A338" s="5" t="s">
        <v>1188</v>
      </c>
      <c r="B338" s="5" t="s">
        <v>1160</v>
      </c>
      <c r="C338" s="6"/>
      <c r="D338" s="5" t="s">
        <v>1198</v>
      </c>
      <c r="E338" s="5" t="s">
        <v>1199</v>
      </c>
      <c r="F338" s="5" t="s">
        <v>46</v>
      </c>
      <c r="G338" s="7">
        <v>0</v>
      </c>
      <c r="H338" s="12">
        <v>6.15</v>
      </c>
      <c r="I338" s="8">
        <v>200</v>
      </c>
      <c r="J338" s="22">
        <f>IFERROR(IF(AND(G338&gt;0,M338&gt;0),IF($I$5&gt;0,G338*I338*M338*(1-$I$5),G338*I338*M338),0),0)</f>
        <v>0</v>
      </c>
      <c r="K338" s="5"/>
      <c r="L338" s="33" t="s">
        <v>1200</v>
      </c>
      <c r="M338" s="12">
        <v>6.15</v>
      </c>
      <c r="N338" s="13">
        <v>6</v>
      </c>
      <c r="O338" s="13">
        <v>6</v>
      </c>
      <c r="P338" s="13">
        <v>6</v>
      </c>
      <c r="Q338" s="9"/>
    </row>
    <row r="339" spans="1:17" s="1" customFormat="1" ht="89.1" customHeight="1" x14ac:dyDescent="0.2">
      <c r="A339" s="5" t="s">
        <v>1201</v>
      </c>
      <c r="B339" s="5" t="s">
        <v>1160</v>
      </c>
      <c r="C339" s="6"/>
      <c r="D339" s="5" t="s">
        <v>1202</v>
      </c>
      <c r="E339" s="5" t="s">
        <v>1203</v>
      </c>
      <c r="F339" s="5" t="s">
        <v>46</v>
      </c>
      <c r="G339" s="7">
        <v>0</v>
      </c>
      <c r="H339" s="12">
        <v>25.95</v>
      </c>
      <c r="I339" s="8">
        <v>24</v>
      </c>
      <c r="J339" s="22">
        <f>IFERROR(IF(AND(G339&gt;0,M339&gt;0),IF($I$5&gt;0,G339*I339*M339*(1-$I$5),G339*I339*M339),0),0)</f>
        <v>0</v>
      </c>
      <c r="K339" s="5"/>
      <c r="L339" s="33" t="s">
        <v>1204</v>
      </c>
      <c r="M339" s="12">
        <v>25.95</v>
      </c>
      <c r="N339" s="13">
        <v>25</v>
      </c>
      <c r="O339" s="13">
        <v>25</v>
      </c>
      <c r="P339" s="13">
        <v>24</v>
      </c>
      <c r="Q339" s="9"/>
    </row>
    <row r="340" spans="1:17" s="1" customFormat="1" ht="89.1" customHeight="1" x14ac:dyDescent="0.2">
      <c r="A340" s="5" t="s">
        <v>1191</v>
      </c>
      <c r="B340" s="5" t="s">
        <v>1160</v>
      </c>
      <c r="C340" s="6"/>
      <c r="D340" s="5" t="s">
        <v>1205</v>
      </c>
      <c r="E340" s="5" t="s">
        <v>1206</v>
      </c>
      <c r="F340" s="5" t="s">
        <v>46</v>
      </c>
      <c r="G340" s="7">
        <v>0</v>
      </c>
      <c r="H340" s="12">
        <v>4.4000000000000004</v>
      </c>
      <c r="I340" s="8">
        <v>40</v>
      </c>
      <c r="J340" s="22">
        <f>IFERROR(IF(AND(G340&gt;0,M340&gt;0),IF($I$5&gt;0,G340*I340*M340*(1-$I$5),G340*I340*M340),0),0)</f>
        <v>0</v>
      </c>
      <c r="K340" s="5"/>
      <c r="L340" s="33" t="s">
        <v>1207</v>
      </c>
      <c r="M340" s="12">
        <v>4.4000000000000004</v>
      </c>
      <c r="N340" s="13">
        <v>4</v>
      </c>
      <c r="O340" s="13">
        <v>4</v>
      </c>
      <c r="P340" s="13">
        <v>4</v>
      </c>
      <c r="Q340" s="9"/>
    </row>
    <row r="341" spans="1:17" s="1" customFormat="1" ht="89.1" customHeight="1" x14ac:dyDescent="0.2">
      <c r="A341" s="5" t="s">
        <v>1173</v>
      </c>
      <c r="B341" s="5" t="s">
        <v>1160</v>
      </c>
      <c r="C341" s="6"/>
      <c r="D341" s="5" t="s">
        <v>1208</v>
      </c>
      <c r="E341" s="5" t="s">
        <v>1209</v>
      </c>
      <c r="F341" s="5" t="s">
        <v>46</v>
      </c>
      <c r="G341" s="7">
        <v>0</v>
      </c>
      <c r="H341" s="12">
        <v>6.5</v>
      </c>
      <c r="I341" s="8">
        <v>300</v>
      </c>
      <c r="J341" s="22">
        <f>IFERROR(IF(AND(G341&gt;0,M341&gt;0),IF($I$5&gt;0,G341*I341*M341*(1-$I$5),G341*I341*M341),0),0)</f>
        <v>0</v>
      </c>
      <c r="K341" s="5"/>
      <c r="L341" s="33" t="s">
        <v>1210</v>
      </c>
      <c r="M341" s="12">
        <v>6.5</v>
      </c>
      <c r="N341" s="13">
        <v>6</v>
      </c>
      <c r="O341" s="13">
        <v>6</v>
      </c>
      <c r="P341" s="13">
        <v>6</v>
      </c>
      <c r="Q341" s="9"/>
    </row>
    <row r="342" spans="1:17" s="1" customFormat="1" ht="89.1" customHeight="1" x14ac:dyDescent="0.2">
      <c r="A342" s="5" t="s">
        <v>1173</v>
      </c>
      <c r="B342" s="5" t="s">
        <v>1160</v>
      </c>
      <c r="C342" s="6"/>
      <c r="D342" s="5" t="s">
        <v>1211</v>
      </c>
      <c r="E342" s="5" t="s">
        <v>1212</v>
      </c>
      <c r="F342" s="5" t="s">
        <v>46</v>
      </c>
      <c r="G342" s="7">
        <v>0</v>
      </c>
      <c r="H342" s="12">
        <v>4.8</v>
      </c>
      <c r="I342" s="8">
        <v>300</v>
      </c>
      <c r="J342" s="22">
        <f>IFERROR(IF(AND(G342&gt;0,M342&gt;0),IF($I$5&gt;0,G342*I342*M342*(1-$I$5),G342*I342*M342),0),0)</f>
        <v>0</v>
      </c>
      <c r="K342" s="5"/>
      <c r="L342" s="33" t="s">
        <v>1213</v>
      </c>
      <c r="M342" s="12">
        <v>4.8</v>
      </c>
      <c r="N342" s="13">
        <v>5</v>
      </c>
      <c r="O342" s="13">
        <v>5</v>
      </c>
      <c r="P342" s="13">
        <v>5</v>
      </c>
      <c r="Q342" s="9"/>
    </row>
    <row r="343" spans="1:17" s="1" customFormat="1" ht="89.1" customHeight="1" x14ac:dyDescent="0.2">
      <c r="A343" s="5" t="s">
        <v>1159</v>
      </c>
      <c r="B343" s="5" t="s">
        <v>1160</v>
      </c>
      <c r="C343" s="6"/>
      <c r="D343" s="5" t="s">
        <v>1214</v>
      </c>
      <c r="E343" s="5" t="s">
        <v>1215</v>
      </c>
      <c r="F343" s="14" t="s">
        <v>33</v>
      </c>
      <c r="G343" s="7">
        <v>0</v>
      </c>
      <c r="H343" s="12">
        <v>45.6</v>
      </c>
      <c r="I343" s="8">
        <v>36</v>
      </c>
      <c r="J343" s="22">
        <f>IFERROR(IF(AND(G343&gt;0,M343&gt;0),IF($I$5&gt;0,G343*I343*M343*(1-$I$5),G343*I343*M343),0),0)</f>
        <v>0</v>
      </c>
      <c r="K343" s="5" t="s">
        <v>1216</v>
      </c>
      <c r="L343" s="33" t="s">
        <v>1217</v>
      </c>
      <c r="M343" s="12">
        <v>45.6</v>
      </c>
      <c r="N343" s="13">
        <v>44</v>
      </c>
      <c r="O343" s="13">
        <v>43</v>
      </c>
      <c r="P343" s="13">
        <v>43</v>
      </c>
      <c r="Q343" s="9"/>
    </row>
    <row r="344" spans="1:17" s="1" customFormat="1" ht="89.1" customHeight="1" x14ac:dyDescent="0.2">
      <c r="A344" s="5" t="s">
        <v>1201</v>
      </c>
      <c r="B344" s="5" t="s">
        <v>1160</v>
      </c>
      <c r="C344" s="6"/>
      <c r="D344" s="5" t="s">
        <v>1218</v>
      </c>
      <c r="E344" s="5" t="s">
        <v>1219</v>
      </c>
      <c r="F344" s="14" t="s">
        <v>33</v>
      </c>
      <c r="G344" s="7">
        <v>0</v>
      </c>
      <c r="H344" s="12">
        <v>18.25</v>
      </c>
      <c r="I344" s="8">
        <v>50</v>
      </c>
      <c r="J344" s="22">
        <f>IFERROR(IF(AND(G344&gt;0,M344&gt;0),IF($I$5&gt;0,G344*I344*M344*(1-$I$5),G344*I344*M344),0),0)</f>
        <v>0</v>
      </c>
      <c r="K344" s="5" t="s">
        <v>107</v>
      </c>
      <c r="L344" s="33" t="s">
        <v>1220</v>
      </c>
      <c r="M344" s="12">
        <v>18.25</v>
      </c>
      <c r="N344" s="13">
        <v>18</v>
      </c>
      <c r="O344" s="13">
        <v>17</v>
      </c>
      <c r="P344" s="13">
        <v>17</v>
      </c>
      <c r="Q344" s="9"/>
    </row>
    <row r="345" spans="1:17" s="1" customFormat="1" ht="89.1" customHeight="1" x14ac:dyDescent="0.2">
      <c r="A345" s="5" t="s">
        <v>1165</v>
      </c>
      <c r="B345" s="5" t="s">
        <v>1160</v>
      </c>
      <c r="C345" s="6"/>
      <c r="D345" s="5" t="s">
        <v>1221</v>
      </c>
      <c r="E345" s="5" t="s">
        <v>1222</v>
      </c>
      <c r="F345" s="14" t="s">
        <v>33</v>
      </c>
      <c r="G345" s="7">
        <v>0</v>
      </c>
      <c r="H345" s="12">
        <v>57.1</v>
      </c>
      <c r="I345" s="8">
        <v>18</v>
      </c>
      <c r="J345" s="22">
        <f>IFERROR(IF(AND(G345&gt;0,M345&gt;0),IF($I$5&gt;0,G345*I345*M345*(1-$I$5),G345*I345*M345),0),0)</f>
        <v>0</v>
      </c>
      <c r="K345" s="5" t="s">
        <v>997</v>
      </c>
      <c r="L345" s="33" t="s">
        <v>1223</v>
      </c>
      <c r="M345" s="12">
        <v>57.1</v>
      </c>
      <c r="N345" s="13">
        <v>55</v>
      </c>
      <c r="O345" s="13">
        <v>54</v>
      </c>
      <c r="P345" s="13">
        <v>54</v>
      </c>
      <c r="Q345" s="9"/>
    </row>
    <row r="346" spans="1:17" s="1" customFormat="1" ht="89.1" customHeight="1" x14ac:dyDescent="0.2">
      <c r="A346" s="5" t="s">
        <v>1159</v>
      </c>
      <c r="B346" s="5" t="s">
        <v>1224</v>
      </c>
      <c r="C346" s="6"/>
      <c r="D346" s="5" t="s">
        <v>1225</v>
      </c>
      <c r="E346" s="5" t="s">
        <v>1226</v>
      </c>
      <c r="F346" s="14" t="s">
        <v>33</v>
      </c>
      <c r="G346" s="7">
        <v>0</v>
      </c>
      <c r="H346" s="12">
        <v>3.05</v>
      </c>
      <c r="I346" s="8">
        <v>100</v>
      </c>
      <c r="J346" s="22">
        <f>IFERROR(IF(AND(G346&gt;0,M346&gt;0),IF($I$5&gt;0,G346*I346*M346*(1-$I$5),G346*I346*M346),0),0)</f>
        <v>0</v>
      </c>
      <c r="K346" s="5" t="s">
        <v>1055</v>
      </c>
      <c r="L346" s="33" t="s">
        <v>1227</v>
      </c>
      <c r="M346" s="12">
        <v>3.05</v>
      </c>
      <c r="N346" s="13">
        <v>3</v>
      </c>
      <c r="O346" s="13">
        <v>3</v>
      </c>
      <c r="P346" s="13">
        <v>3</v>
      </c>
      <c r="Q346" s="9"/>
    </row>
    <row r="347" spans="1:17" s="1" customFormat="1" ht="89.1" customHeight="1" x14ac:dyDescent="0.2">
      <c r="A347" s="5" t="s">
        <v>1159</v>
      </c>
      <c r="B347" s="5" t="s">
        <v>1224</v>
      </c>
      <c r="C347" s="6"/>
      <c r="D347" s="5" t="s">
        <v>1228</v>
      </c>
      <c r="E347" s="5" t="s">
        <v>1229</v>
      </c>
      <c r="F347" s="5" t="s">
        <v>46</v>
      </c>
      <c r="G347" s="7">
        <v>0</v>
      </c>
      <c r="H347" s="12">
        <v>38.700000000000003</v>
      </c>
      <c r="I347" s="8">
        <v>20</v>
      </c>
      <c r="J347" s="22">
        <f>IFERROR(IF(AND(G347&gt;0,M347&gt;0),IF($I$5&gt;0,G347*I347*M347*(1-$I$5),G347*I347*M347),0),0)</f>
        <v>0</v>
      </c>
      <c r="K347" s="5"/>
      <c r="L347" s="33" t="s">
        <v>1230</v>
      </c>
      <c r="M347" s="12">
        <v>38.700000000000003</v>
      </c>
      <c r="N347" s="13">
        <v>38</v>
      </c>
      <c r="O347" s="13">
        <v>37</v>
      </c>
      <c r="P347" s="13">
        <v>36</v>
      </c>
      <c r="Q347" s="9"/>
    </row>
    <row r="348" spans="1:17" s="1" customFormat="1" ht="89.1" customHeight="1" x14ac:dyDescent="0.2">
      <c r="A348" s="5" t="s">
        <v>1159</v>
      </c>
      <c r="B348" s="5" t="s">
        <v>1231</v>
      </c>
      <c r="C348" s="6"/>
      <c r="D348" s="5" t="s">
        <v>1232</v>
      </c>
      <c r="E348" s="5" t="s">
        <v>1233</v>
      </c>
      <c r="F348" s="14" t="s">
        <v>33</v>
      </c>
      <c r="G348" s="7">
        <v>0</v>
      </c>
      <c r="H348" s="12">
        <v>19.5</v>
      </c>
      <c r="I348" s="8">
        <v>30</v>
      </c>
      <c r="J348" s="22">
        <f>IFERROR(IF(AND(G348&gt;0,M348&gt;0),IF($I$5&gt;0,G348*I348*M348*(1-$I$5),G348*I348*M348),0),0)</f>
        <v>0</v>
      </c>
      <c r="K348" s="5" t="s">
        <v>1234</v>
      </c>
      <c r="L348" s="33" t="s">
        <v>1235</v>
      </c>
      <c r="M348" s="12">
        <v>19.5</v>
      </c>
      <c r="N348" s="13">
        <v>19</v>
      </c>
      <c r="O348" s="13">
        <v>19</v>
      </c>
      <c r="P348" s="13">
        <v>18</v>
      </c>
      <c r="Q348" s="9"/>
    </row>
    <row r="349" spans="1:17" s="1" customFormat="1" ht="89.1" customHeight="1" x14ac:dyDescent="0.2">
      <c r="A349" s="5" t="s">
        <v>1191</v>
      </c>
      <c r="B349" s="5" t="s">
        <v>1160</v>
      </c>
      <c r="C349" s="6"/>
      <c r="D349" s="5" t="s">
        <v>1236</v>
      </c>
      <c r="E349" s="5" t="s">
        <v>1237</v>
      </c>
      <c r="F349" s="5" t="s">
        <v>46</v>
      </c>
      <c r="G349" s="7">
        <v>0</v>
      </c>
      <c r="H349" s="12">
        <v>2.15</v>
      </c>
      <c r="I349" s="8">
        <v>50</v>
      </c>
      <c r="J349" s="22">
        <f>IFERROR(IF(AND(G349&gt;0,M349&gt;0),IF($I$5&gt;0,G349*I349*M349*(1-$I$5),G349*I349*M349),0),0)</f>
        <v>0</v>
      </c>
      <c r="K349" s="5"/>
      <c r="L349" s="33" t="s">
        <v>1238</v>
      </c>
      <c r="M349" s="12">
        <v>2.15</v>
      </c>
      <c r="N349" s="13">
        <v>2</v>
      </c>
      <c r="O349" s="13">
        <v>2</v>
      </c>
      <c r="P349" s="13">
        <v>2</v>
      </c>
      <c r="Q349" s="9"/>
    </row>
    <row r="350" spans="1:17" s="1" customFormat="1" ht="89.1" customHeight="1" x14ac:dyDescent="0.2">
      <c r="A350" s="5" t="s">
        <v>1188</v>
      </c>
      <c r="B350" s="5" t="s">
        <v>1239</v>
      </c>
      <c r="C350" s="6"/>
      <c r="D350" s="5" t="s">
        <v>1240</v>
      </c>
      <c r="E350" s="5" t="s">
        <v>1241</v>
      </c>
      <c r="F350" s="5" t="s">
        <v>46</v>
      </c>
      <c r="G350" s="7">
        <v>0</v>
      </c>
      <c r="H350" s="12">
        <v>26.5</v>
      </c>
      <c r="I350" s="8">
        <v>24</v>
      </c>
      <c r="J350" s="22">
        <f>IFERROR(IF(AND(G350&gt;0,M350&gt;0),IF($I$5&gt;0,G350*I350*M350*(1-$I$5),G350*I350*M350),0),0)</f>
        <v>0</v>
      </c>
      <c r="K350" s="5"/>
      <c r="L350" s="33" t="s">
        <v>1242</v>
      </c>
      <c r="M350" s="12">
        <v>26.5</v>
      </c>
      <c r="N350" s="13">
        <v>26</v>
      </c>
      <c r="O350" s="13">
        <v>25</v>
      </c>
      <c r="P350" s="13">
        <v>25</v>
      </c>
      <c r="Q350" s="9"/>
    </row>
    <row r="351" spans="1:17" s="1" customFormat="1" ht="89.1" customHeight="1" x14ac:dyDescent="0.2">
      <c r="A351" s="5" t="s">
        <v>213</v>
      </c>
      <c r="B351" s="5" t="s">
        <v>1243</v>
      </c>
      <c r="C351" s="6"/>
      <c r="D351" s="5" t="s">
        <v>1244</v>
      </c>
      <c r="E351" s="5" t="s">
        <v>1245</v>
      </c>
      <c r="F351" s="14" t="s">
        <v>33</v>
      </c>
      <c r="G351" s="7">
        <v>0</v>
      </c>
      <c r="H351" s="12">
        <v>149</v>
      </c>
      <c r="I351" s="8">
        <v>24</v>
      </c>
      <c r="J351" s="22">
        <f>IFERROR(IF(AND(G351&gt;0,M351&gt;0),IF($I$5&gt;0,G351*I351*M351*(1-$I$5),G351*I351*M351),0),0)</f>
        <v>0</v>
      </c>
      <c r="K351" s="5" t="s">
        <v>1246</v>
      </c>
      <c r="L351" s="33" t="s">
        <v>1247</v>
      </c>
      <c r="M351" s="12">
        <v>149</v>
      </c>
      <c r="N351" s="13">
        <v>145</v>
      </c>
      <c r="O351" s="13">
        <v>142</v>
      </c>
      <c r="P351" s="13">
        <v>140</v>
      </c>
      <c r="Q351" s="9"/>
    </row>
    <row r="352" spans="1:17" s="1" customFormat="1" ht="89.1" customHeight="1" x14ac:dyDescent="0.2">
      <c r="A352" s="5" t="s">
        <v>213</v>
      </c>
      <c r="B352" s="5" t="s">
        <v>1243</v>
      </c>
      <c r="C352" s="6"/>
      <c r="D352" s="5" t="s">
        <v>1248</v>
      </c>
      <c r="E352" s="5" t="s">
        <v>1249</v>
      </c>
      <c r="F352" s="14" t="s">
        <v>33</v>
      </c>
      <c r="G352" s="7">
        <v>0</v>
      </c>
      <c r="H352" s="12">
        <v>149</v>
      </c>
      <c r="I352" s="8">
        <v>36</v>
      </c>
      <c r="J352" s="22">
        <f>IFERROR(IF(AND(G352&gt;0,M352&gt;0),IF($I$5&gt;0,G352*I352*M352*(1-$I$5),G352*I352*M352),0),0)</f>
        <v>0</v>
      </c>
      <c r="K352" s="5" t="s">
        <v>1246</v>
      </c>
      <c r="L352" s="33" t="s">
        <v>1250</v>
      </c>
      <c r="M352" s="12">
        <v>149</v>
      </c>
      <c r="N352" s="13">
        <v>145</v>
      </c>
      <c r="O352" s="13">
        <v>142</v>
      </c>
      <c r="P352" s="13">
        <v>140</v>
      </c>
      <c r="Q352" s="9"/>
    </row>
    <row r="353" spans="1:17" s="1" customFormat="1" ht="89.1" customHeight="1" x14ac:dyDescent="0.2">
      <c r="A353" s="5" t="s">
        <v>213</v>
      </c>
      <c r="B353" s="5" t="s">
        <v>1243</v>
      </c>
      <c r="C353" s="6"/>
      <c r="D353" s="5" t="s">
        <v>1251</v>
      </c>
      <c r="E353" s="5" t="s">
        <v>1252</v>
      </c>
      <c r="F353" s="14" t="s">
        <v>33</v>
      </c>
      <c r="G353" s="7">
        <v>0</v>
      </c>
      <c r="H353" s="12">
        <v>249</v>
      </c>
      <c r="I353" s="8">
        <v>12</v>
      </c>
      <c r="J353" s="22">
        <f>IFERROR(IF(AND(G353&gt;0,M353&gt;0),IF($I$5&gt;0,G353*I353*M353*(1-$I$5),G353*I353*M353),0),0)</f>
        <v>0</v>
      </c>
      <c r="K353" s="5" t="s">
        <v>509</v>
      </c>
      <c r="L353" s="33" t="s">
        <v>1253</v>
      </c>
      <c r="M353" s="12">
        <v>249</v>
      </c>
      <c r="N353" s="13">
        <v>242</v>
      </c>
      <c r="O353" s="13">
        <v>237</v>
      </c>
      <c r="P353" s="13">
        <v>234</v>
      </c>
      <c r="Q353" s="9"/>
    </row>
    <row r="354" spans="1:17" s="1" customFormat="1" ht="89.1" customHeight="1" x14ac:dyDescent="0.2">
      <c r="A354" s="5" t="s">
        <v>213</v>
      </c>
      <c r="B354" s="5" t="s">
        <v>1243</v>
      </c>
      <c r="C354" s="6"/>
      <c r="D354" s="5" t="s">
        <v>1254</v>
      </c>
      <c r="E354" s="5" t="s">
        <v>1255</v>
      </c>
      <c r="F354" s="14" t="s">
        <v>33</v>
      </c>
      <c r="G354" s="7">
        <v>0</v>
      </c>
      <c r="H354" s="12">
        <v>249</v>
      </c>
      <c r="I354" s="8">
        <v>12</v>
      </c>
      <c r="J354" s="22">
        <f>IFERROR(IF(AND(G354&gt;0,M354&gt;0),IF($I$5&gt;0,G354*I354*M354*(1-$I$5),G354*I354*M354),0),0)</f>
        <v>0</v>
      </c>
      <c r="K354" s="5" t="s">
        <v>509</v>
      </c>
      <c r="L354" s="33" t="s">
        <v>1256</v>
      </c>
      <c r="M354" s="12">
        <v>249</v>
      </c>
      <c r="N354" s="13">
        <v>242</v>
      </c>
      <c r="O354" s="13">
        <v>237</v>
      </c>
      <c r="P354" s="13">
        <v>234</v>
      </c>
      <c r="Q354" s="9"/>
    </row>
    <row r="355" spans="1:17" s="1" customFormat="1" ht="89.1" customHeight="1" x14ac:dyDescent="0.2">
      <c r="A355" s="5" t="s">
        <v>1173</v>
      </c>
      <c r="B355" s="5" t="s">
        <v>1160</v>
      </c>
      <c r="C355" s="6"/>
      <c r="D355" s="5" t="s">
        <v>1257</v>
      </c>
      <c r="E355" s="5" t="s">
        <v>1258</v>
      </c>
      <c r="F355" s="5" t="s">
        <v>46</v>
      </c>
      <c r="G355" s="7">
        <v>0</v>
      </c>
      <c r="H355" s="12">
        <v>27.75</v>
      </c>
      <c r="I355" s="8">
        <v>70</v>
      </c>
      <c r="J355" s="22">
        <f>IFERROR(IF(AND(G355&gt;0,M355&gt;0),IF($I$5&gt;0,G355*I355*M355*(1-$I$5),G355*I355*M355),0),0)</f>
        <v>0</v>
      </c>
      <c r="K355" s="5"/>
      <c r="L355" s="33" t="s">
        <v>1259</v>
      </c>
      <c r="M355" s="12">
        <v>27.75</v>
      </c>
      <c r="N355" s="13">
        <v>27</v>
      </c>
      <c r="O355" s="13">
        <v>26</v>
      </c>
      <c r="P355" s="13">
        <v>26</v>
      </c>
      <c r="Q355" s="9"/>
    </row>
    <row r="356" spans="1:17" s="1" customFormat="1" ht="89.1" customHeight="1" x14ac:dyDescent="0.2">
      <c r="A356" s="5" t="s">
        <v>1173</v>
      </c>
      <c r="B356" s="5" t="s">
        <v>1160</v>
      </c>
      <c r="C356" s="6"/>
      <c r="D356" s="5" t="s">
        <v>1260</v>
      </c>
      <c r="E356" s="5" t="s">
        <v>1261</v>
      </c>
      <c r="F356" s="5" t="s">
        <v>46</v>
      </c>
      <c r="G356" s="7">
        <v>0</v>
      </c>
      <c r="H356" s="12">
        <v>31.3</v>
      </c>
      <c r="I356" s="8">
        <v>70</v>
      </c>
      <c r="J356" s="22">
        <f>IFERROR(IF(AND(G356&gt;0,M356&gt;0),IF($I$5&gt;0,G356*I356*M356*(1-$I$5),G356*I356*M356),0),0)</f>
        <v>0</v>
      </c>
      <c r="K356" s="5"/>
      <c r="L356" s="33" t="s">
        <v>1262</v>
      </c>
      <c r="M356" s="12">
        <v>31.3</v>
      </c>
      <c r="N356" s="13">
        <v>30</v>
      </c>
      <c r="O356" s="13">
        <v>30</v>
      </c>
      <c r="P356" s="13">
        <v>29</v>
      </c>
      <c r="Q356" s="9"/>
    </row>
    <row r="357" spans="1:17" s="1" customFormat="1" ht="89.1" customHeight="1" x14ac:dyDescent="0.2">
      <c r="A357" s="5" t="s">
        <v>257</v>
      </c>
      <c r="B357" s="5" t="s">
        <v>1160</v>
      </c>
      <c r="C357" s="6"/>
      <c r="D357" s="5" t="s">
        <v>1263</v>
      </c>
      <c r="E357" s="5" t="s">
        <v>1264</v>
      </c>
      <c r="F357" s="5" t="s">
        <v>46</v>
      </c>
      <c r="G357" s="7">
        <v>0</v>
      </c>
      <c r="H357" s="12">
        <v>20</v>
      </c>
      <c r="I357" s="8">
        <v>80</v>
      </c>
      <c r="J357" s="22">
        <f>IFERROR(IF(AND(G357&gt;0,M357&gt;0),IF($I$5&gt;0,G357*I357*M357*(1-$I$5),G357*I357*M357),0),0)</f>
        <v>0</v>
      </c>
      <c r="K357" s="5"/>
      <c r="L357" s="33" t="s">
        <v>1265</v>
      </c>
      <c r="M357" s="12">
        <v>20</v>
      </c>
      <c r="N357" s="13">
        <v>19</v>
      </c>
      <c r="O357" s="13">
        <v>19</v>
      </c>
      <c r="P357" s="13">
        <v>19</v>
      </c>
      <c r="Q357" s="9"/>
    </row>
    <row r="358" spans="1:17" s="1" customFormat="1" ht="89.1" customHeight="1" x14ac:dyDescent="0.2">
      <c r="A358" s="5" t="s">
        <v>1173</v>
      </c>
      <c r="B358" s="5" t="s">
        <v>1160</v>
      </c>
      <c r="C358" s="6"/>
      <c r="D358" s="5" t="s">
        <v>1266</v>
      </c>
      <c r="E358" s="5" t="s">
        <v>1267</v>
      </c>
      <c r="F358" s="5" t="s">
        <v>46</v>
      </c>
      <c r="G358" s="7">
        <v>0</v>
      </c>
      <c r="H358" s="12">
        <v>21.95</v>
      </c>
      <c r="I358" s="8">
        <v>60</v>
      </c>
      <c r="J358" s="22">
        <f>IFERROR(IF(AND(G358&gt;0,M358&gt;0),IF($I$5&gt;0,G358*I358*M358*(1-$I$5),G358*I358*M358),0),0)</f>
        <v>0</v>
      </c>
      <c r="K358" s="5"/>
      <c r="L358" s="33" t="s">
        <v>1268</v>
      </c>
      <c r="M358" s="12">
        <v>21.95</v>
      </c>
      <c r="N358" s="13">
        <v>21</v>
      </c>
      <c r="O358" s="13">
        <v>21</v>
      </c>
      <c r="P358" s="13">
        <v>21</v>
      </c>
      <c r="Q358" s="9"/>
    </row>
    <row r="359" spans="1:17" s="1" customFormat="1" ht="89.1" customHeight="1" x14ac:dyDescent="0.2">
      <c r="A359" s="5" t="s">
        <v>1159</v>
      </c>
      <c r="B359" s="5" t="s">
        <v>1160</v>
      </c>
      <c r="C359" s="6"/>
      <c r="D359" s="5" t="s">
        <v>1269</v>
      </c>
      <c r="E359" s="5" t="s">
        <v>1270</v>
      </c>
      <c r="F359" s="5" t="s">
        <v>46</v>
      </c>
      <c r="G359" s="7">
        <v>0</v>
      </c>
      <c r="H359" s="12">
        <v>19</v>
      </c>
      <c r="I359" s="8">
        <v>48</v>
      </c>
      <c r="J359" s="22">
        <f>IFERROR(IF(AND(G359&gt;0,M359&gt;0),IF($I$5&gt;0,G359*I359*M359*(1-$I$5),G359*I359*M359),0),0)</f>
        <v>0</v>
      </c>
      <c r="K359" s="5"/>
      <c r="L359" s="33" t="s">
        <v>1271</v>
      </c>
      <c r="M359" s="12">
        <v>19</v>
      </c>
      <c r="N359" s="13">
        <v>18</v>
      </c>
      <c r="O359" s="13">
        <v>18</v>
      </c>
      <c r="P359" s="13">
        <v>18</v>
      </c>
      <c r="Q359" s="9"/>
    </row>
    <row r="360" spans="1:17" s="1" customFormat="1" ht="89.1" customHeight="1" x14ac:dyDescent="0.2">
      <c r="A360" s="5" t="s">
        <v>1173</v>
      </c>
      <c r="B360" s="5" t="s">
        <v>1160</v>
      </c>
      <c r="C360" s="6"/>
      <c r="D360" s="5" t="s">
        <v>1272</v>
      </c>
      <c r="E360" s="5" t="s">
        <v>1273</v>
      </c>
      <c r="F360" s="5" t="s">
        <v>46</v>
      </c>
      <c r="G360" s="7">
        <v>0</v>
      </c>
      <c r="H360" s="12">
        <v>153.6</v>
      </c>
      <c r="I360" s="8">
        <v>12</v>
      </c>
      <c r="J360" s="22">
        <f>IFERROR(IF(AND(G360&gt;0,M360&gt;0),IF($I$5&gt;0,G360*I360*M360*(1-$I$5),G360*I360*M360),0),0)</f>
        <v>0</v>
      </c>
      <c r="K360" s="5"/>
      <c r="L360" s="33" t="s">
        <v>1274</v>
      </c>
      <c r="M360" s="12">
        <v>153.6</v>
      </c>
      <c r="N360" s="13">
        <v>149</v>
      </c>
      <c r="O360" s="13">
        <v>146</v>
      </c>
      <c r="P360" s="13">
        <v>144</v>
      </c>
      <c r="Q360" s="9"/>
    </row>
    <row r="361" spans="1:17" s="1" customFormat="1" ht="89.1" customHeight="1" x14ac:dyDescent="0.2">
      <c r="A361" s="5" t="s">
        <v>1173</v>
      </c>
      <c r="B361" s="5" t="s">
        <v>1160</v>
      </c>
      <c r="C361" s="6"/>
      <c r="D361" s="5" t="s">
        <v>1275</v>
      </c>
      <c r="E361" s="5" t="s">
        <v>1276</v>
      </c>
      <c r="F361" s="5" t="s">
        <v>46</v>
      </c>
      <c r="G361" s="7">
        <v>0</v>
      </c>
      <c r="H361" s="12">
        <v>151.05000000000001</v>
      </c>
      <c r="I361" s="8">
        <v>12</v>
      </c>
      <c r="J361" s="22">
        <f>IFERROR(IF(AND(G361&gt;0,M361&gt;0),IF($I$5&gt;0,G361*I361*M361*(1-$I$5),G361*I361*M361),0),0)</f>
        <v>0</v>
      </c>
      <c r="K361" s="5"/>
      <c r="L361" s="33" t="s">
        <v>1277</v>
      </c>
      <c r="M361" s="12">
        <v>151.05000000000001</v>
      </c>
      <c r="N361" s="13">
        <v>147</v>
      </c>
      <c r="O361" s="13">
        <v>143</v>
      </c>
      <c r="P361" s="13">
        <v>142</v>
      </c>
      <c r="Q361" s="9"/>
    </row>
    <row r="362" spans="1:17" s="1" customFormat="1" ht="89.1" customHeight="1" x14ac:dyDescent="0.2">
      <c r="A362" s="5" t="s">
        <v>1173</v>
      </c>
      <c r="B362" s="5" t="s">
        <v>1160</v>
      </c>
      <c r="C362" s="6"/>
      <c r="D362" s="5" t="s">
        <v>1278</v>
      </c>
      <c r="E362" s="5" t="s">
        <v>1279</v>
      </c>
      <c r="F362" s="5" t="s">
        <v>46</v>
      </c>
      <c r="G362" s="7">
        <v>0</v>
      </c>
      <c r="H362" s="12">
        <v>19.55</v>
      </c>
      <c r="I362" s="8">
        <v>100</v>
      </c>
      <c r="J362" s="22">
        <f>IFERROR(IF(AND(G362&gt;0,M362&gt;0),IF($I$5&gt;0,G362*I362*M362*(1-$I$5),G362*I362*M362),0),0)</f>
        <v>0</v>
      </c>
      <c r="K362" s="5"/>
      <c r="L362" s="33" t="s">
        <v>1280</v>
      </c>
      <c r="M362" s="12">
        <v>19.55</v>
      </c>
      <c r="N362" s="13">
        <v>19</v>
      </c>
      <c r="O362" s="13">
        <v>19</v>
      </c>
      <c r="P362" s="13">
        <v>18</v>
      </c>
      <c r="Q362" s="9"/>
    </row>
    <row r="363" spans="1:17" s="1" customFormat="1" ht="89.1" customHeight="1" x14ac:dyDescent="0.2">
      <c r="A363" s="5" t="s">
        <v>257</v>
      </c>
      <c r="B363" s="5" t="s">
        <v>1160</v>
      </c>
      <c r="C363" s="6"/>
      <c r="D363" s="5" t="s">
        <v>1281</v>
      </c>
      <c r="E363" s="5" t="s">
        <v>1282</v>
      </c>
      <c r="F363" s="5" t="s">
        <v>46</v>
      </c>
      <c r="G363" s="7">
        <v>0</v>
      </c>
      <c r="H363" s="12">
        <v>132.1</v>
      </c>
      <c r="I363" s="8">
        <v>12</v>
      </c>
      <c r="J363" s="22">
        <f>IFERROR(IF(AND(G363&gt;0,M363&gt;0),IF($I$5&gt;0,G363*I363*M363*(1-$I$5),G363*I363*M363),0),0)</f>
        <v>0</v>
      </c>
      <c r="K363" s="5"/>
      <c r="L363" s="33" t="s">
        <v>1283</v>
      </c>
      <c r="M363" s="12">
        <v>132.1</v>
      </c>
      <c r="N363" s="13">
        <v>128</v>
      </c>
      <c r="O363" s="13">
        <v>125</v>
      </c>
      <c r="P363" s="13">
        <v>124</v>
      </c>
      <c r="Q363" s="9"/>
    </row>
    <row r="364" spans="1:17" s="1" customFormat="1" ht="89.1" customHeight="1" x14ac:dyDescent="0.2">
      <c r="A364" s="5" t="s">
        <v>1159</v>
      </c>
      <c r="B364" s="5" t="s">
        <v>1160</v>
      </c>
      <c r="C364" s="6"/>
      <c r="D364" s="5" t="s">
        <v>1284</v>
      </c>
      <c r="E364" s="5" t="s">
        <v>1285</v>
      </c>
      <c r="F364" s="5" t="s">
        <v>46</v>
      </c>
      <c r="G364" s="7">
        <v>0</v>
      </c>
      <c r="H364" s="12">
        <v>49.55</v>
      </c>
      <c r="I364" s="8">
        <v>20</v>
      </c>
      <c r="J364" s="22">
        <f>IFERROR(IF(AND(G364&gt;0,M364&gt;0),IF($I$5&gt;0,G364*I364*M364*(1-$I$5),G364*I364*M364),0),0)</f>
        <v>0</v>
      </c>
      <c r="K364" s="5"/>
      <c r="L364" s="33" t="s">
        <v>1286</v>
      </c>
      <c r="M364" s="12">
        <v>49.55</v>
      </c>
      <c r="N364" s="13">
        <v>48</v>
      </c>
      <c r="O364" s="13">
        <v>47</v>
      </c>
      <c r="P364" s="13">
        <v>47</v>
      </c>
      <c r="Q364" s="9"/>
    </row>
    <row r="365" spans="1:17" s="1" customFormat="1" ht="89.1" customHeight="1" x14ac:dyDescent="0.2">
      <c r="A365" s="5" t="s">
        <v>1159</v>
      </c>
      <c r="B365" s="5" t="s">
        <v>1160</v>
      </c>
      <c r="C365" s="6"/>
      <c r="D365" s="5" t="s">
        <v>1287</v>
      </c>
      <c r="E365" s="5" t="s">
        <v>1288</v>
      </c>
      <c r="F365" s="5" t="s">
        <v>46</v>
      </c>
      <c r="G365" s="7">
        <v>0</v>
      </c>
      <c r="H365" s="12">
        <v>21.75</v>
      </c>
      <c r="I365" s="8">
        <v>48</v>
      </c>
      <c r="J365" s="22">
        <f>IFERROR(IF(AND(G365&gt;0,M365&gt;0),IF($I$5&gt;0,G365*I365*M365*(1-$I$5),G365*I365*M365),0),0)</f>
        <v>0</v>
      </c>
      <c r="K365" s="5"/>
      <c r="L365" s="33" t="s">
        <v>1289</v>
      </c>
      <c r="M365" s="12">
        <v>21.75</v>
      </c>
      <c r="N365" s="13">
        <v>21</v>
      </c>
      <c r="O365" s="13">
        <v>21</v>
      </c>
      <c r="P365" s="13">
        <v>20</v>
      </c>
      <c r="Q365" s="9"/>
    </row>
    <row r="366" spans="1:17" s="1" customFormat="1" ht="89.1" customHeight="1" x14ac:dyDescent="0.2">
      <c r="A366" s="5" t="s">
        <v>257</v>
      </c>
      <c r="B366" s="5" t="s">
        <v>1160</v>
      </c>
      <c r="C366" s="6"/>
      <c r="D366" s="5" t="s">
        <v>1290</v>
      </c>
      <c r="E366" s="5" t="s">
        <v>1291</v>
      </c>
      <c r="F366" s="5" t="s">
        <v>46</v>
      </c>
      <c r="G366" s="7">
        <v>0</v>
      </c>
      <c r="H366" s="12">
        <v>110.45</v>
      </c>
      <c r="I366" s="8">
        <v>12</v>
      </c>
      <c r="J366" s="22">
        <f>IFERROR(IF(AND(G366&gt;0,M366&gt;0),IF($I$5&gt;0,G366*I366*M366*(1-$I$5),G366*I366*M366),0),0)</f>
        <v>0</v>
      </c>
      <c r="K366" s="5"/>
      <c r="L366" s="33" t="s">
        <v>1292</v>
      </c>
      <c r="M366" s="12">
        <v>110.45</v>
      </c>
      <c r="N366" s="13">
        <v>107</v>
      </c>
      <c r="O366" s="13">
        <v>105</v>
      </c>
      <c r="P366" s="13">
        <v>104</v>
      </c>
      <c r="Q366" s="9"/>
    </row>
    <row r="367" spans="1:17" s="1" customFormat="1" ht="89.1" customHeight="1" x14ac:dyDescent="0.2">
      <c r="A367" s="5" t="s">
        <v>1173</v>
      </c>
      <c r="B367" s="5" t="s">
        <v>1160</v>
      </c>
      <c r="C367" s="6"/>
      <c r="D367" s="5" t="s">
        <v>1293</v>
      </c>
      <c r="E367" s="5" t="s">
        <v>1294</v>
      </c>
      <c r="F367" s="14" t="s">
        <v>33</v>
      </c>
      <c r="G367" s="7">
        <v>0</v>
      </c>
      <c r="H367" s="12">
        <v>124.15</v>
      </c>
      <c r="I367" s="8">
        <v>12</v>
      </c>
      <c r="J367" s="22">
        <f>IFERROR(IF(AND(G367&gt;0,M367&gt;0),IF($I$5&gt;0,G367*I367*M367*(1-$I$5),G367*I367*M367),0),0)</f>
        <v>0</v>
      </c>
      <c r="K367" s="5" t="s">
        <v>1295</v>
      </c>
      <c r="L367" s="33" t="s">
        <v>1296</v>
      </c>
      <c r="M367" s="12">
        <v>124.15</v>
      </c>
      <c r="N367" s="13">
        <v>120</v>
      </c>
      <c r="O367" s="13">
        <v>118</v>
      </c>
      <c r="P367" s="13">
        <v>117</v>
      </c>
      <c r="Q367" s="9"/>
    </row>
    <row r="368" spans="1:17" s="1" customFormat="1" ht="89.1" customHeight="1" x14ac:dyDescent="0.2">
      <c r="A368" s="5" t="s">
        <v>1173</v>
      </c>
      <c r="B368" s="5" t="s">
        <v>1160</v>
      </c>
      <c r="C368" s="6"/>
      <c r="D368" s="5" t="s">
        <v>1297</v>
      </c>
      <c r="E368" s="5" t="s">
        <v>1298</v>
      </c>
      <c r="F368" s="5" t="s">
        <v>46</v>
      </c>
      <c r="G368" s="7">
        <v>0</v>
      </c>
      <c r="H368" s="12">
        <v>116.7</v>
      </c>
      <c r="I368" s="8">
        <v>12</v>
      </c>
      <c r="J368" s="22">
        <f>IFERROR(IF(AND(G368&gt;0,M368&gt;0),IF($I$5&gt;0,G368*I368*M368*(1-$I$5),G368*I368*M368),0),0)</f>
        <v>0</v>
      </c>
      <c r="K368" s="5"/>
      <c r="L368" s="33" t="s">
        <v>1299</v>
      </c>
      <c r="M368" s="12">
        <v>116.7</v>
      </c>
      <c r="N368" s="13">
        <v>113</v>
      </c>
      <c r="O368" s="13">
        <v>111</v>
      </c>
      <c r="P368" s="13">
        <v>110</v>
      </c>
      <c r="Q368" s="9"/>
    </row>
    <row r="369" spans="1:17" s="1" customFormat="1" ht="89.1" customHeight="1" x14ac:dyDescent="0.2">
      <c r="A369" s="5" t="s">
        <v>1173</v>
      </c>
      <c r="B369" s="5" t="s">
        <v>1160</v>
      </c>
      <c r="C369" s="6"/>
      <c r="D369" s="5" t="s">
        <v>1300</v>
      </c>
      <c r="E369" s="5" t="s">
        <v>1301</v>
      </c>
      <c r="F369" s="14" t="s">
        <v>33</v>
      </c>
      <c r="G369" s="7">
        <v>0</v>
      </c>
      <c r="H369" s="12">
        <v>40.700000000000003</v>
      </c>
      <c r="I369" s="8">
        <v>36</v>
      </c>
      <c r="J369" s="22">
        <f>IFERROR(IF(AND(G369&gt;0,M369&gt;0),IF($I$5&gt;0,G369*I369*M369*(1-$I$5),G369*I369*M369),0),0)</f>
        <v>0</v>
      </c>
      <c r="K369" s="5" t="s">
        <v>1302</v>
      </c>
      <c r="L369" s="33" t="s">
        <v>1303</v>
      </c>
      <c r="M369" s="12">
        <v>40.700000000000003</v>
      </c>
      <c r="N369" s="13">
        <v>39</v>
      </c>
      <c r="O369" s="13">
        <v>39</v>
      </c>
      <c r="P369" s="13">
        <v>38</v>
      </c>
      <c r="Q369" s="9"/>
    </row>
    <row r="370" spans="1:17" s="1" customFormat="1" ht="89.1" customHeight="1" x14ac:dyDescent="0.2">
      <c r="A370" s="5" t="s">
        <v>1159</v>
      </c>
      <c r="B370" s="5" t="s">
        <v>1160</v>
      </c>
      <c r="C370" s="6"/>
      <c r="D370" s="5" t="s">
        <v>1304</v>
      </c>
      <c r="E370" s="5" t="s">
        <v>1305</v>
      </c>
      <c r="F370" s="5" t="s">
        <v>46</v>
      </c>
      <c r="G370" s="7">
        <v>0</v>
      </c>
      <c r="H370" s="12">
        <v>52.6</v>
      </c>
      <c r="I370" s="8">
        <v>20</v>
      </c>
      <c r="J370" s="22">
        <f>IFERROR(IF(AND(G370&gt;0,M370&gt;0),IF($I$5&gt;0,G370*I370*M370*(1-$I$5),G370*I370*M370),0),0)</f>
        <v>0</v>
      </c>
      <c r="K370" s="5"/>
      <c r="L370" s="33" t="s">
        <v>1306</v>
      </c>
      <c r="M370" s="12">
        <v>52.6</v>
      </c>
      <c r="N370" s="13">
        <v>51</v>
      </c>
      <c r="O370" s="13">
        <v>50</v>
      </c>
      <c r="P370" s="13">
        <v>49</v>
      </c>
      <c r="Q370" s="9"/>
    </row>
    <row r="371" spans="1:17" s="1" customFormat="1" ht="89.1" customHeight="1" x14ac:dyDescent="0.2">
      <c r="A371" s="5" t="s">
        <v>257</v>
      </c>
      <c r="B371" s="5" t="s">
        <v>1160</v>
      </c>
      <c r="C371" s="6"/>
      <c r="D371" s="5" t="s">
        <v>1307</v>
      </c>
      <c r="E371" s="5" t="s">
        <v>1308</v>
      </c>
      <c r="F371" s="14" t="s">
        <v>33</v>
      </c>
      <c r="G371" s="7">
        <v>0</v>
      </c>
      <c r="H371" s="12">
        <v>63.75</v>
      </c>
      <c r="I371" s="8">
        <v>30</v>
      </c>
      <c r="J371" s="22">
        <f>IFERROR(IF(AND(G371&gt;0,M371&gt;0),IF($I$5&gt;0,G371*I371*M371*(1-$I$5),G371*I371*M371),0),0)</f>
        <v>0</v>
      </c>
      <c r="K371" s="5" t="s">
        <v>1309</v>
      </c>
      <c r="L371" s="33" t="s">
        <v>1310</v>
      </c>
      <c r="M371" s="12">
        <v>63.75</v>
      </c>
      <c r="N371" s="13">
        <v>62</v>
      </c>
      <c r="O371" s="13">
        <v>61</v>
      </c>
      <c r="P371" s="13">
        <v>60</v>
      </c>
      <c r="Q371" s="9"/>
    </row>
    <row r="372" spans="1:17" s="1" customFormat="1" ht="89.1" customHeight="1" x14ac:dyDescent="0.2">
      <c r="A372" s="5" t="s">
        <v>1173</v>
      </c>
      <c r="B372" s="5" t="s">
        <v>1160</v>
      </c>
      <c r="C372" s="6"/>
      <c r="D372" s="5" t="s">
        <v>1311</v>
      </c>
      <c r="E372" s="5" t="s">
        <v>1312</v>
      </c>
      <c r="F372" s="5" t="s">
        <v>46</v>
      </c>
      <c r="G372" s="7">
        <v>0</v>
      </c>
      <c r="H372" s="12">
        <v>128.69999999999999</v>
      </c>
      <c r="I372" s="8">
        <v>12</v>
      </c>
      <c r="J372" s="22">
        <f>IFERROR(IF(AND(G372&gt;0,M372&gt;0),IF($I$5&gt;0,G372*I372*M372*(1-$I$5),G372*I372*M372),0),0)</f>
        <v>0</v>
      </c>
      <c r="K372" s="5"/>
      <c r="L372" s="33" t="s">
        <v>1313</v>
      </c>
      <c r="M372" s="12">
        <v>128.69999999999999</v>
      </c>
      <c r="N372" s="13">
        <v>125</v>
      </c>
      <c r="O372" s="13">
        <v>122</v>
      </c>
      <c r="P372" s="13">
        <v>121</v>
      </c>
      <c r="Q372" s="9"/>
    </row>
    <row r="373" spans="1:17" s="1" customFormat="1" ht="89.1" customHeight="1" x14ac:dyDescent="0.2">
      <c r="A373" s="5" t="s">
        <v>1173</v>
      </c>
      <c r="B373" s="5" t="s">
        <v>1160</v>
      </c>
      <c r="C373" s="6"/>
      <c r="D373" s="5" t="s">
        <v>1314</v>
      </c>
      <c r="E373" s="5" t="s">
        <v>1315</v>
      </c>
      <c r="F373" s="5" t="s">
        <v>46</v>
      </c>
      <c r="G373" s="7">
        <v>0</v>
      </c>
      <c r="H373" s="12">
        <v>136.05000000000001</v>
      </c>
      <c r="I373" s="8">
        <v>12</v>
      </c>
      <c r="J373" s="22">
        <f>IFERROR(IF(AND(G373&gt;0,M373&gt;0),IF($I$5&gt;0,G373*I373*M373*(1-$I$5),G373*I373*M373),0),0)</f>
        <v>0</v>
      </c>
      <c r="K373" s="5"/>
      <c r="L373" s="33" t="s">
        <v>1316</v>
      </c>
      <c r="M373" s="12">
        <v>136.05000000000001</v>
      </c>
      <c r="N373" s="13">
        <v>132</v>
      </c>
      <c r="O373" s="13">
        <v>129</v>
      </c>
      <c r="P373" s="13">
        <v>128</v>
      </c>
      <c r="Q373" s="9"/>
    </row>
    <row r="374" spans="1:17" s="1" customFormat="1" ht="89.1" customHeight="1" x14ac:dyDescent="0.2">
      <c r="A374" s="5" t="s">
        <v>1173</v>
      </c>
      <c r="B374" s="5" t="s">
        <v>1160</v>
      </c>
      <c r="C374" s="6"/>
      <c r="D374" s="5" t="s">
        <v>1317</v>
      </c>
      <c r="E374" s="5" t="s">
        <v>1318</v>
      </c>
      <c r="F374" s="5" t="s">
        <v>46</v>
      </c>
      <c r="G374" s="7">
        <v>0</v>
      </c>
      <c r="H374" s="12">
        <v>133.30000000000001</v>
      </c>
      <c r="I374" s="8">
        <v>16</v>
      </c>
      <c r="J374" s="22">
        <f>IFERROR(IF(AND(G374&gt;0,M374&gt;0),IF($I$5&gt;0,G374*I374*M374*(1-$I$5),G374*I374*M374),0),0)</f>
        <v>0</v>
      </c>
      <c r="K374" s="5"/>
      <c r="L374" s="33" t="s">
        <v>1319</v>
      </c>
      <c r="M374" s="12">
        <v>133.30000000000001</v>
      </c>
      <c r="N374" s="13">
        <v>129</v>
      </c>
      <c r="O374" s="13">
        <v>127</v>
      </c>
      <c r="P374" s="13">
        <v>125</v>
      </c>
      <c r="Q374" s="9"/>
    </row>
    <row r="375" spans="1:17" s="1" customFormat="1" ht="89.1" customHeight="1" x14ac:dyDescent="0.2">
      <c r="A375" s="5" t="s">
        <v>257</v>
      </c>
      <c r="B375" s="5" t="s">
        <v>1160</v>
      </c>
      <c r="C375" s="6"/>
      <c r="D375" s="5" t="s">
        <v>1320</v>
      </c>
      <c r="E375" s="5" t="s">
        <v>1321</v>
      </c>
      <c r="F375" s="5" t="s">
        <v>46</v>
      </c>
      <c r="G375" s="7">
        <v>0</v>
      </c>
      <c r="H375" s="12">
        <v>89.6</v>
      </c>
      <c r="I375" s="8">
        <v>24</v>
      </c>
      <c r="J375" s="22">
        <f>IFERROR(IF(AND(G375&gt;0,M375&gt;0),IF($I$5&gt;0,G375*I375*M375*(1-$I$5),G375*I375*M375),0),0)</f>
        <v>0</v>
      </c>
      <c r="K375" s="5"/>
      <c r="L375" s="33" t="s">
        <v>1322</v>
      </c>
      <c r="M375" s="12">
        <v>89.6</v>
      </c>
      <c r="N375" s="13">
        <v>87</v>
      </c>
      <c r="O375" s="13">
        <v>85</v>
      </c>
      <c r="P375" s="13">
        <v>84</v>
      </c>
      <c r="Q375" s="9"/>
    </row>
    <row r="376" spans="1:17" s="1" customFormat="1" ht="89.1" customHeight="1" x14ac:dyDescent="0.2">
      <c r="A376" s="5" t="s">
        <v>1173</v>
      </c>
      <c r="B376" s="5" t="s">
        <v>1160</v>
      </c>
      <c r="C376" s="6"/>
      <c r="D376" s="5" t="s">
        <v>1323</v>
      </c>
      <c r="E376" s="5" t="s">
        <v>1324</v>
      </c>
      <c r="F376" s="5" t="s">
        <v>46</v>
      </c>
      <c r="G376" s="7">
        <v>0</v>
      </c>
      <c r="H376" s="12">
        <v>130</v>
      </c>
      <c r="I376" s="8">
        <v>12</v>
      </c>
      <c r="J376" s="22">
        <f>IFERROR(IF(AND(G376&gt;0,M376&gt;0),IF($I$5&gt;0,G376*I376*M376*(1-$I$5),G376*I376*M376),0),0)</f>
        <v>0</v>
      </c>
      <c r="K376" s="5"/>
      <c r="L376" s="33" t="s">
        <v>1325</v>
      </c>
      <c r="M376" s="12">
        <v>130</v>
      </c>
      <c r="N376" s="13">
        <v>126</v>
      </c>
      <c r="O376" s="13">
        <v>124</v>
      </c>
      <c r="P376" s="13">
        <v>122</v>
      </c>
      <c r="Q376" s="9"/>
    </row>
    <row r="377" spans="1:17" s="1" customFormat="1" ht="89.1" customHeight="1" x14ac:dyDescent="0.2">
      <c r="A377" s="5" t="s">
        <v>257</v>
      </c>
      <c r="B377" s="5" t="s">
        <v>1160</v>
      </c>
      <c r="C377" s="6"/>
      <c r="D377" s="5" t="s">
        <v>1326</v>
      </c>
      <c r="E377" s="5" t="s">
        <v>1327</v>
      </c>
      <c r="F377" s="14" t="s">
        <v>33</v>
      </c>
      <c r="G377" s="7">
        <v>0</v>
      </c>
      <c r="H377" s="12">
        <v>112.2</v>
      </c>
      <c r="I377" s="8">
        <v>12</v>
      </c>
      <c r="J377" s="22">
        <f>IFERROR(IF(AND(G377&gt;0,M377&gt;0),IF($I$5&gt;0,G377*I377*M377*(1-$I$5),G377*I377*M377),0),0)</f>
        <v>0</v>
      </c>
      <c r="K377" s="5" t="s">
        <v>523</v>
      </c>
      <c r="L377" s="33" t="s">
        <v>1328</v>
      </c>
      <c r="M377" s="12">
        <v>112.2</v>
      </c>
      <c r="N377" s="13">
        <v>109</v>
      </c>
      <c r="O377" s="13">
        <v>107</v>
      </c>
      <c r="P377" s="13">
        <v>105</v>
      </c>
      <c r="Q377" s="9"/>
    </row>
    <row r="378" spans="1:17" s="1" customFormat="1" ht="89.1" customHeight="1" x14ac:dyDescent="0.2">
      <c r="A378" s="5" t="s">
        <v>1173</v>
      </c>
      <c r="B378" s="5" t="s">
        <v>1160</v>
      </c>
      <c r="C378" s="6"/>
      <c r="D378" s="5" t="s">
        <v>1329</v>
      </c>
      <c r="E378" s="5" t="s">
        <v>1330</v>
      </c>
      <c r="F378" s="5" t="s">
        <v>46</v>
      </c>
      <c r="G378" s="7">
        <v>0</v>
      </c>
      <c r="H378" s="12">
        <v>162.69999999999999</v>
      </c>
      <c r="I378" s="8">
        <v>12</v>
      </c>
      <c r="J378" s="22">
        <f>IFERROR(IF(AND(G378&gt;0,M378&gt;0),IF($I$5&gt;0,G378*I378*M378*(1-$I$5),G378*I378*M378),0),0)</f>
        <v>0</v>
      </c>
      <c r="K378" s="5"/>
      <c r="L378" s="33" t="s">
        <v>1331</v>
      </c>
      <c r="M378" s="12">
        <v>162.69999999999999</v>
      </c>
      <c r="N378" s="13">
        <v>158</v>
      </c>
      <c r="O378" s="13">
        <v>155</v>
      </c>
      <c r="P378" s="13">
        <v>153</v>
      </c>
      <c r="Q378" s="9"/>
    </row>
    <row r="379" spans="1:17" s="1" customFormat="1" ht="89.1" customHeight="1" x14ac:dyDescent="0.2">
      <c r="A379" s="5" t="s">
        <v>1159</v>
      </c>
      <c r="B379" s="5" t="s">
        <v>1160</v>
      </c>
      <c r="C379" s="6"/>
      <c r="D379" s="5" t="s">
        <v>1332</v>
      </c>
      <c r="E379" s="5" t="s">
        <v>1333</v>
      </c>
      <c r="F379" s="5" t="s">
        <v>46</v>
      </c>
      <c r="G379" s="7">
        <v>0</v>
      </c>
      <c r="H379" s="12">
        <v>26.9</v>
      </c>
      <c r="I379" s="8">
        <v>30</v>
      </c>
      <c r="J379" s="22">
        <f>IFERROR(IF(AND(G379&gt;0,M379&gt;0),IF($I$5&gt;0,G379*I379*M379*(1-$I$5),G379*I379*M379),0),0)</f>
        <v>0</v>
      </c>
      <c r="K379" s="5"/>
      <c r="L379" s="33" t="s">
        <v>1334</v>
      </c>
      <c r="M379" s="12">
        <v>26.9</v>
      </c>
      <c r="N379" s="13">
        <v>26</v>
      </c>
      <c r="O379" s="13">
        <v>26</v>
      </c>
      <c r="P379" s="13">
        <v>25</v>
      </c>
      <c r="Q379" s="9"/>
    </row>
    <row r="380" spans="1:17" s="1" customFormat="1" ht="89.1" customHeight="1" x14ac:dyDescent="0.2">
      <c r="A380" s="5" t="s">
        <v>1335</v>
      </c>
      <c r="B380" s="5" t="s">
        <v>1336</v>
      </c>
      <c r="C380" s="6"/>
      <c r="D380" s="5" t="s">
        <v>1337</v>
      </c>
      <c r="E380" s="5"/>
      <c r="F380" s="5" t="s">
        <v>46</v>
      </c>
      <c r="G380" s="7">
        <v>0</v>
      </c>
      <c r="H380" s="12">
        <v>16.05</v>
      </c>
      <c r="I380" s="8">
        <v>100</v>
      </c>
      <c r="J380" s="22">
        <f>IFERROR(IF(AND(G380&gt;0,M380&gt;0),IF($I$5&gt;0,G380*I380*M380*(1-$I$5),G380*I380*M380),0),0)</f>
        <v>0</v>
      </c>
      <c r="K380" s="5"/>
      <c r="L380" s="33" t="s">
        <v>1338</v>
      </c>
      <c r="M380" s="12">
        <v>16.05</v>
      </c>
      <c r="N380" s="13">
        <v>16</v>
      </c>
      <c r="O380" s="13">
        <v>15</v>
      </c>
      <c r="P380" s="13">
        <v>15</v>
      </c>
      <c r="Q380" s="9"/>
    </row>
    <row r="381" spans="1:17" s="1" customFormat="1" ht="89.1" customHeight="1" x14ac:dyDescent="0.2">
      <c r="A381" s="5" t="s">
        <v>257</v>
      </c>
      <c r="B381" s="5" t="s">
        <v>1160</v>
      </c>
      <c r="C381" s="6"/>
      <c r="D381" s="5" t="s">
        <v>1339</v>
      </c>
      <c r="E381" s="5" t="s">
        <v>1340</v>
      </c>
      <c r="F381" s="5" t="s">
        <v>46</v>
      </c>
      <c r="G381" s="7">
        <v>0</v>
      </c>
      <c r="H381" s="12">
        <v>105.45</v>
      </c>
      <c r="I381" s="8">
        <v>16</v>
      </c>
      <c r="J381" s="22">
        <f>IFERROR(IF(AND(G381&gt;0,M381&gt;0),IF($I$5&gt;0,G381*I381*M381*(1-$I$5),G381*I381*M381),0),0)</f>
        <v>0</v>
      </c>
      <c r="K381" s="5"/>
      <c r="L381" s="33" t="s">
        <v>1341</v>
      </c>
      <c r="M381" s="12">
        <v>105.45</v>
      </c>
      <c r="N381" s="13">
        <v>102</v>
      </c>
      <c r="O381" s="13">
        <v>100</v>
      </c>
      <c r="P381" s="13">
        <v>99</v>
      </c>
      <c r="Q381" s="9"/>
    </row>
    <row r="382" spans="1:17" s="1" customFormat="1" ht="89.1" customHeight="1" x14ac:dyDescent="0.2">
      <c r="A382" s="5" t="s">
        <v>1173</v>
      </c>
      <c r="B382" s="5" t="s">
        <v>1160</v>
      </c>
      <c r="C382" s="6"/>
      <c r="D382" s="5" t="s">
        <v>1342</v>
      </c>
      <c r="E382" s="5" t="s">
        <v>1343</v>
      </c>
      <c r="F382" s="5" t="s">
        <v>46</v>
      </c>
      <c r="G382" s="7">
        <v>0</v>
      </c>
      <c r="H382" s="12">
        <v>136.15</v>
      </c>
      <c r="I382" s="8">
        <v>12</v>
      </c>
      <c r="J382" s="22">
        <f>IFERROR(IF(AND(G382&gt;0,M382&gt;0),IF($I$5&gt;0,G382*I382*M382*(1-$I$5),G382*I382*M382),0),0)</f>
        <v>0</v>
      </c>
      <c r="K382" s="5"/>
      <c r="L382" s="33" t="s">
        <v>1344</v>
      </c>
      <c r="M382" s="12">
        <v>136.15</v>
      </c>
      <c r="N382" s="13">
        <v>132</v>
      </c>
      <c r="O382" s="13">
        <v>129</v>
      </c>
      <c r="P382" s="13">
        <v>128</v>
      </c>
      <c r="Q382" s="9"/>
    </row>
    <row r="383" spans="1:17" s="1" customFormat="1" ht="89.1" customHeight="1" x14ac:dyDescent="0.2">
      <c r="A383" s="5" t="s">
        <v>1173</v>
      </c>
      <c r="B383" s="5" t="s">
        <v>1160</v>
      </c>
      <c r="C383" s="6"/>
      <c r="D383" s="5" t="s">
        <v>1345</v>
      </c>
      <c r="E383" s="5" t="s">
        <v>1346</v>
      </c>
      <c r="F383" s="14" t="s">
        <v>33</v>
      </c>
      <c r="G383" s="7">
        <v>0</v>
      </c>
      <c r="H383" s="12">
        <v>7.7</v>
      </c>
      <c r="I383" s="8">
        <v>125</v>
      </c>
      <c r="J383" s="22">
        <f>IFERROR(IF(AND(G383&gt;0,M383&gt;0),IF($I$5&gt;0,G383*I383*M383*(1-$I$5),G383*I383*M383),0),0)</f>
        <v>0</v>
      </c>
      <c r="K383" s="5" t="s">
        <v>1347</v>
      </c>
      <c r="L383" s="33" t="s">
        <v>1348</v>
      </c>
      <c r="M383" s="12">
        <v>7.7</v>
      </c>
      <c r="N383" s="13">
        <v>7</v>
      </c>
      <c r="O383" s="13">
        <v>7</v>
      </c>
      <c r="P383" s="13">
        <v>7</v>
      </c>
      <c r="Q383" s="9"/>
    </row>
    <row r="384" spans="1:17" s="1" customFormat="1" ht="89.1" customHeight="1" x14ac:dyDescent="0.2">
      <c r="A384" s="5" t="s">
        <v>1173</v>
      </c>
      <c r="B384" s="5" t="s">
        <v>1160</v>
      </c>
      <c r="C384" s="6"/>
      <c r="D384" s="5" t="s">
        <v>1349</v>
      </c>
      <c r="E384" s="5" t="s">
        <v>1350</v>
      </c>
      <c r="F384" s="5" t="s">
        <v>46</v>
      </c>
      <c r="G384" s="7">
        <v>0</v>
      </c>
      <c r="H384" s="12">
        <v>122.6</v>
      </c>
      <c r="I384" s="8">
        <v>12</v>
      </c>
      <c r="J384" s="22">
        <f>IFERROR(IF(AND(G384&gt;0,M384&gt;0),IF($I$5&gt;0,G384*I384*M384*(1-$I$5),G384*I384*M384),0),0)</f>
        <v>0</v>
      </c>
      <c r="K384" s="5"/>
      <c r="L384" s="33" t="s">
        <v>1351</v>
      </c>
      <c r="M384" s="12">
        <v>122.6</v>
      </c>
      <c r="N384" s="13">
        <v>119</v>
      </c>
      <c r="O384" s="13">
        <v>116</v>
      </c>
      <c r="P384" s="13">
        <v>115</v>
      </c>
      <c r="Q384" s="9"/>
    </row>
    <row r="385" spans="1:17" s="1" customFormat="1" ht="89.1" customHeight="1" x14ac:dyDescent="0.2">
      <c r="A385" s="5" t="s">
        <v>1335</v>
      </c>
      <c r="B385" s="5" t="s">
        <v>1336</v>
      </c>
      <c r="C385" s="6"/>
      <c r="D385" s="5" t="s">
        <v>1352</v>
      </c>
      <c r="E385" s="5" t="s">
        <v>1353</v>
      </c>
      <c r="F385" s="5" t="s">
        <v>46</v>
      </c>
      <c r="G385" s="7">
        <v>0</v>
      </c>
      <c r="H385" s="12">
        <v>16.05</v>
      </c>
      <c r="I385" s="8">
        <v>100</v>
      </c>
      <c r="J385" s="22">
        <f>IFERROR(IF(AND(G385&gt;0,M385&gt;0),IF($I$5&gt;0,G385*I385*M385*(1-$I$5),G385*I385*M385),0),0)</f>
        <v>0</v>
      </c>
      <c r="K385" s="5"/>
      <c r="L385" s="33" t="s">
        <v>1354</v>
      </c>
      <c r="M385" s="12">
        <v>16.05</v>
      </c>
      <c r="N385" s="13">
        <v>16</v>
      </c>
      <c r="O385" s="13">
        <v>15</v>
      </c>
      <c r="P385" s="13">
        <v>15</v>
      </c>
      <c r="Q385" s="9"/>
    </row>
    <row r="386" spans="1:17" s="1" customFormat="1" ht="89.1" customHeight="1" x14ac:dyDescent="0.2">
      <c r="A386" s="5" t="s">
        <v>1173</v>
      </c>
      <c r="B386" s="5" t="s">
        <v>1160</v>
      </c>
      <c r="C386" s="6"/>
      <c r="D386" s="5" t="s">
        <v>1355</v>
      </c>
      <c r="E386" s="5"/>
      <c r="F386" s="5" t="s">
        <v>46</v>
      </c>
      <c r="G386" s="7">
        <v>0</v>
      </c>
      <c r="H386" s="12">
        <v>141.9</v>
      </c>
      <c r="I386" s="8">
        <v>18</v>
      </c>
      <c r="J386" s="22">
        <f>IFERROR(IF(AND(G386&gt;0,M386&gt;0),IF($I$5&gt;0,G386*I386*M386*(1-$I$5),G386*I386*M386),0),0)</f>
        <v>0</v>
      </c>
      <c r="K386" s="5"/>
      <c r="L386" s="33" t="s">
        <v>1356</v>
      </c>
      <c r="M386" s="12">
        <v>141.9</v>
      </c>
      <c r="N386" s="13">
        <v>138</v>
      </c>
      <c r="O386" s="13">
        <v>135</v>
      </c>
      <c r="P386" s="13">
        <v>133</v>
      </c>
      <c r="Q386" s="9"/>
    </row>
    <row r="387" spans="1:17" s="1" customFormat="1" ht="89.1" customHeight="1" x14ac:dyDescent="0.2">
      <c r="A387" s="5" t="s">
        <v>1159</v>
      </c>
      <c r="B387" s="5" t="s">
        <v>1160</v>
      </c>
      <c r="C387" s="6"/>
      <c r="D387" s="5" t="s">
        <v>1357</v>
      </c>
      <c r="E387" s="5" t="s">
        <v>1358</v>
      </c>
      <c r="F387" s="5" t="s">
        <v>46</v>
      </c>
      <c r="G387" s="7">
        <v>0</v>
      </c>
      <c r="H387" s="12">
        <v>67.05</v>
      </c>
      <c r="I387" s="8">
        <v>15</v>
      </c>
      <c r="J387" s="22">
        <f>IFERROR(IF(AND(G387&gt;0,M387&gt;0),IF($I$5&gt;0,G387*I387*M387*(1-$I$5),G387*I387*M387),0),0)</f>
        <v>0</v>
      </c>
      <c r="K387" s="5"/>
      <c r="L387" s="33" t="s">
        <v>1359</v>
      </c>
      <c r="M387" s="12">
        <v>67.05</v>
      </c>
      <c r="N387" s="13">
        <v>65</v>
      </c>
      <c r="O387" s="13">
        <v>64</v>
      </c>
      <c r="P387" s="13">
        <v>63</v>
      </c>
      <c r="Q387" s="9"/>
    </row>
    <row r="388" spans="1:17" s="1" customFormat="1" ht="89.1" customHeight="1" x14ac:dyDescent="0.2">
      <c r="A388" s="5" t="s">
        <v>1173</v>
      </c>
      <c r="B388" s="5" t="s">
        <v>1160</v>
      </c>
      <c r="C388" s="6"/>
      <c r="D388" s="5" t="s">
        <v>1360</v>
      </c>
      <c r="E388" s="5" t="s">
        <v>1361</v>
      </c>
      <c r="F388" s="14" t="s">
        <v>33</v>
      </c>
      <c r="G388" s="7">
        <v>0</v>
      </c>
      <c r="H388" s="12">
        <v>29.8</v>
      </c>
      <c r="I388" s="8">
        <v>90</v>
      </c>
      <c r="J388" s="22">
        <f>IFERROR(IF(AND(G388&gt;0,M388&gt;0),IF($I$5&gt;0,G388*I388*M388*(1-$I$5),G388*I388*M388),0),0)</f>
        <v>0</v>
      </c>
      <c r="K388" s="5" t="s">
        <v>1142</v>
      </c>
      <c r="L388" s="33" t="s">
        <v>1362</v>
      </c>
      <c r="M388" s="12">
        <v>29.8</v>
      </c>
      <c r="N388" s="13">
        <v>29</v>
      </c>
      <c r="O388" s="13">
        <v>28</v>
      </c>
      <c r="P388" s="13">
        <v>28</v>
      </c>
      <c r="Q388" s="9"/>
    </row>
    <row r="389" spans="1:17" s="1" customFormat="1" ht="89.1" customHeight="1" x14ac:dyDescent="0.2">
      <c r="A389" s="5" t="s">
        <v>257</v>
      </c>
      <c r="B389" s="5" t="s">
        <v>1160</v>
      </c>
      <c r="C389" s="6"/>
      <c r="D389" s="5" t="s">
        <v>1363</v>
      </c>
      <c r="E389" s="5" t="s">
        <v>1364</v>
      </c>
      <c r="F389" s="14" t="s">
        <v>33</v>
      </c>
      <c r="G389" s="7">
        <v>0</v>
      </c>
      <c r="H389" s="12">
        <v>42</v>
      </c>
      <c r="I389" s="8">
        <v>36</v>
      </c>
      <c r="J389" s="22">
        <f>IFERROR(IF(AND(G389&gt;0,M389&gt;0),IF($I$5&gt;0,G389*I389*M389*(1-$I$5),G389*I389*M389),0),0)</f>
        <v>0</v>
      </c>
      <c r="K389" s="5" t="s">
        <v>341</v>
      </c>
      <c r="L389" s="33" t="s">
        <v>1365</v>
      </c>
      <c r="M389" s="12">
        <v>42</v>
      </c>
      <c r="N389" s="13">
        <v>41</v>
      </c>
      <c r="O389" s="13">
        <v>40</v>
      </c>
      <c r="P389" s="13">
        <v>39</v>
      </c>
      <c r="Q389" s="9"/>
    </row>
    <row r="390" spans="1:17" s="1" customFormat="1" ht="89.1" customHeight="1" x14ac:dyDescent="0.2">
      <c r="A390" s="5" t="s">
        <v>1173</v>
      </c>
      <c r="B390" s="5" t="s">
        <v>1160</v>
      </c>
      <c r="C390" s="6"/>
      <c r="D390" s="5" t="s">
        <v>1366</v>
      </c>
      <c r="E390" s="5" t="s">
        <v>1367</v>
      </c>
      <c r="F390" s="14" t="s">
        <v>33</v>
      </c>
      <c r="G390" s="7">
        <v>0</v>
      </c>
      <c r="H390" s="12">
        <v>46.15</v>
      </c>
      <c r="I390" s="8">
        <v>24</v>
      </c>
      <c r="J390" s="22">
        <f>IFERROR(IF(AND(G390&gt;0,M390&gt;0),IF($I$5&gt;0,G390*I390*M390*(1-$I$5),G390*I390*M390),0),0)</f>
        <v>0</v>
      </c>
      <c r="K390" s="5" t="s">
        <v>431</v>
      </c>
      <c r="L390" s="33" t="s">
        <v>1368</v>
      </c>
      <c r="M390" s="12">
        <v>46.15</v>
      </c>
      <c r="N390" s="13">
        <v>45</v>
      </c>
      <c r="O390" s="13">
        <v>44</v>
      </c>
      <c r="P390" s="13">
        <v>43</v>
      </c>
      <c r="Q390" s="9"/>
    </row>
    <row r="391" spans="1:17" s="1" customFormat="1" ht="89.1" customHeight="1" x14ac:dyDescent="0.2">
      <c r="A391" s="5" t="s">
        <v>1159</v>
      </c>
      <c r="B391" s="5" t="s">
        <v>1160</v>
      </c>
      <c r="C391" s="6"/>
      <c r="D391" s="5" t="s">
        <v>1369</v>
      </c>
      <c r="E391" s="5" t="s">
        <v>1370</v>
      </c>
      <c r="F391" s="5" t="s">
        <v>46</v>
      </c>
      <c r="G391" s="7">
        <v>0</v>
      </c>
      <c r="H391" s="12">
        <v>135.80000000000001</v>
      </c>
      <c r="I391" s="8">
        <v>12</v>
      </c>
      <c r="J391" s="22">
        <f>IFERROR(IF(AND(G391&gt;0,M391&gt;0),IF($I$5&gt;0,G391*I391*M391*(1-$I$5),G391*I391*M391),0),0)</f>
        <v>0</v>
      </c>
      <c r="K391" s="5"/>
      <c r="L391" s="33" t="s">
        <v>1371</v>
      </c>
      <c r="M391" s="12">
        <v>135.80000000000001</v>
      </c>
      <c r="N391" s="13">
        <v>132</v>
      </c>
      <c r="O391" s="13">
        <v>129</v>
      </c>
      <c r="P391" s="13">
        <v>128</v>
      </c>
      <c r="Q391" s="9"/>
    </row>
    <row r="392" spans="1:17" s="1" customFormat="1" ht="89.1" customHeight="1" x14ac:dyDescent="0.2">
      <c r="A392" s="5" t="s">
        <v>1159</v>
      </c>
      <c r="B392" s="5" t="s">
        <v>1160</v>
      </c>
      <c r="C392" s="6"/>
      <c r="D392" s="5" t="s">
        <v>1372</v>
      </c>
      <c r="E392" s="5" t="s">
        <v>1373</v>
      </c>
      <c r="F392" s="14" t="s">
        <v>33</v>
      </c>
      <c r="G392" s="7">
        <v>0</v>
      </c>
      <c r="H392" s="12">
        <v>126.45</v>
      </c>
      <c r="I392" s="8">
        <v>18</v>
      </c>
      <c r="J392" s="22">
        <f>IFERROR(IF(AND(G392&gt;0,M392&gt;0),IF($I$5&gt;0,G392*I392*M392*(1-$I$5),G392*I392*M392),0),0)</f>
        <v>0</v>
      </c>
      <c r="K392" s="5" t="s">
        <v>1374</v>
      </c>
      <c r="L392" s="33" t="s">
        <v>1375</v>
      </c>
      <c r="M392" s="12">
        <v>126.45</v>
      </c>
      <c r="N392" s="13">
        <v>123</v>
      </c>
      <c r="O392" s="13">
        <v>120</v>
      </c>
      <c r="P392" s="13">
        <v>119</v>
      </c>
      <c r="Q392" s="9"/>
    </row>
    <row r="393" spans="1:17" s="1" customFormat="1" ht="89.1" customHeight="1" x14ac:dyDescent="0.2">
      <c r="A393" s="5" t="s">
        <v>1159</v>
      </c>
      <c r="B393" s="5" t="s">
        <v>1160</v>
      </c>
      <c r="C393" s="6"/>
      <c r="D393" s="5" t="s">
        <v>1376</v>
      </c>
      <c r="E393" s="5" t="s">
        <v>1377</v>
      </c>
      <c r="F393" s="5" t="s">
        <v>46</v>
      </c>
      <c r="G393" s="7">
        <v>0</v>
      </c>
      <c r="H393" s="12">
        <v>131.6</v>
      </c>
      <c r="I393" s="8">
        <v>12</v>
      </c>
      <c r="J393" s="22">
        <f>IFERROR(IF(AND(G393&gt;0,M393&gt;0),IF($I$5&gt;0,G393*I393*M393*(1-$I$5),G393*I393*M393),0),0)</f>
        <v>0</v>
      </c>
      <c r="K393" s="5"/>
      <c r="L393" s="33" t="s">
        <v>1378</v>
      </c>
      <c r="M393" s="12">
        <v>131.6</v>
      </c>
      <c r="N393" s="13">
        <v>128</v>
      </c>
      <c r="O393" s="13">
        <v>125</v>
      </c>
      <c r="P393" s="13">
        <v>124</v>
      </c>
      <c r="Q393" s="9"/>
    </row>
    <row r="394" spans="1:17" s="1" customFormat="1" ht="89.1" customHeight="1" x14ac:dyDescent="0.2">
      <c r="A394" s="5" t="s">
        <v>1173</v>
      </c>
      <c r="B394" s="5" t="s">
        <v>1160</v>
      </c>
      <c r="C394" s="6"/>
      <c r="D394" s="5" t="s">
        <v>1379</v>
      </c>
      <c r="E394" s="5" t="s">
        <v>1380</v>
      </c>
      <c r="F394" s="5" t="s">
        <v>46</v>
      </c>
      <c r="G394" s="7">
        <v>0</v>
      </c>
      <c r="H394" s="12">
        <v>121.45</v>
      </c>
      <c r="I394" s="8">
        <v>15</v>
      </c>
      <c r="J394" s="22">
        <f>IFERROR(IF(AND(G394&gt;0,M394&gt;0),IF($I$5&gt;0,G394*I394*M394*(1-$I$5),G394*I394*M394),0),0)</f>
        <v>0</v>
      </c>
      <c r="K394" s="5"/>
      <c r="L394" s="33" t="s">
        <v>1381</v>
      </c>
      <c r="M394" s="12">
        <v>121.45</v>
      </c>
      <c r="N394" s="13">
        <v>118</v>
      </c>
      <c r="O394" s="13">
        <v>115</v>
      </c>
      <c r="P394" s="13">
        <v>114</v>
      </c>
      <c r="Q394" s="9"/>
    </row>
    <row r="395" spans="1:17" s="1" customFormat="1" ht="89.1" customHeight="1" x14ac:dyDescent="0.2">
      <c r="A395" s="5" t="s">
        <v>257</v>
      </c>
      <c r="B395" s="5" t="s">
        <v>1160</v>
      </c>
      <c r="C395" s="6"/>
      <c r="D395" s="5" t="s">
        <v>1382</v>
      </c>
      <c r="E395" s="5" t="s">
        <v>1383</v>
      </c>
      <c r="F395" s="5" t="s">
        <v>46</v>
      </c>
      <c r="G395" s="7">
        <v>0</v>
      </c>
      <c r="H395" s="12">
        <v>42.85</v>
      </c>
      <c r="I395" s="8">
        <v>36</v>
      </c>
      <c r="J395" s="22">
        <f>IFERROR(IF(AND(G395&gt;0,M395&gt;0),IF($I$5&gt;0,G395*I395*M395*(1-$I$5),G395*I395*M395),0),0)</f>
        <v>0</v>
      </c>
      <c r="K395" s="5"/>
      <c r="L395" s="33" t="s">
        <v>1384</v>
      </c>
      <c r="M395" s="12">
        <v>42.85</v>
      </c>
      <c r="N395" s="13">
        <v>42</v>
      </c>
      <c r="O395" s="13">
        <v>41</v>
      </c>
      <c r="P395" s="13">
        <v>40</v>
      </c>
      <c r="Q395" s="9"/>
    </row>
    <row r="396" spans="1:17" s="1" customFormat="1" ht="89.1" customHeight="1" x14ac:dyDescent="0.2">
      <c r="A396" s="5" t="s">
        <v>1173</v>
      </c>
      <c r="B396" s="5" t="s">
        <v>1160</v>
      </c>
      <c r="C396" s="6"/>
      <c r="D396" s="5" t="s">
        <v>1385</v>
      </c>
      <c r="E396" s="5" t="s">
        <v>1386</v>
      </c>
      <c r="F396" s="5" t="s">
        <v>46</v>
      </c>
      <c r="G396" s="7">
        <v>0</v>
      </c>
      <c r="H396" s="12">
        <v>17.3</v>
      </c>
      <c r="I396" s="8">
        <v>100</v>
      </c>
      <c r="J396" s="22">
        <f>IFERROR(IF(AND(G396&gt;0,M396&gt;0),IF($I$5&gt;0,G396*I396*M396*(1-$I$5),G396*I396*M396),0),0)</f>
        <v>0</v>
      </c>
      <c r="K396" s="5"/>
      <c r="L396" s="33" t="s">
        <v>1387</v>
      </c>
      <c r="M396" s="12">
        <v>17.3</v>
      </c>
      <c r="N396" s="13">
        <v>17</v>
      </c>
      <c r="O396" s="13">
        <v>16</v>
      </c>
      <c r="P396" s="13">
        <v>16</v>
      </c>
      <c r="Q396" s="9"/>
    </row>
    <row r="397" spans="1:17" s="1" customFormat="1" ht="89.1" customHeight="1" x14ac:dyDescent="0.2">
      <c r="A397" s="5" t="s">
        <v>1173</v>
      </c>
      <c r="B397" s="5" t="s">
        <v>1160</v>
      </c>
      <c r="C397" s="6"/>
      <c r="D397" s="5" t="s">
        <v>1388</v>
      </c>
      <c r="E397" s="5"/>
      <c r="F397" s="5" t="s">
        <v>46</v>
      </c>
      <c r="G397" s="7">
        <v>0</v>
      </c>
      <c r="H397" s="12">
        <v>35.950000000000003</v>
      </c>
      <c r="I397" s="8">
        <v>36</v>
      </c>
      <c r="J397" s="22">
        <f>IFERROR(IF(AND(G397&gt;0,M397&gt;0),IF($I$5&gt;0,G397*I397*M397*(1-$I$5),G397*I397*M397),0),0)</f>
        <v>0</v>
      </c>
      <c r="K397" s="5"/>
      <c r="L397" s="33" t="s">
        <v>1389</v>
      </c>
      <c r="M397" s="12">
        <v>35.950000000000003</v>
      </c>
      <c r="N397" s="13">
        <v>35</v>
      </c>
      <c r="O397" s="13">
        <v>34</v>
      </c>
      <c r="P397" s="13">
        <v>34</v>
      </c>
      <c r="Q397" s="9"/>
    </row>
    <row r="398" spans="1:17" s="1" customFormat="1" ht="89.1" customHeight="1" x14ac:dyDescent="0.2">
      <c r="A398" s="5" t="s">
        <v>1173</v>
      </c>
      <c r="B398" s="5" t="s">
        <v>1160</v>
      </c>
      <c r="C398" s="6"/>
      <c r="D398" s="5" t="s">
        <v>1390</v>
      </c>
      <c r="E398" s="5" t="s">
        <v>1391</v>
      </c>
      <c r="F398" s="5" t="s">
        <v>46</v>
      </c>
      <c r="G398" s="7">
        <v>0</v>
      </c>
      <c r="H398" s="12">
        <v>95.6</v>
      </c>
      <c r="I398" s="8">
        <v>24</v>
      </c>
      <c r="J398" s="22">
        <f>IFERROR(IF(AND(G398&gt;0,M398&gt;0),IF($I$5&gt;0,G398*I398*M398*(1-$I$5),G398*I398*M398),0),0)</f>
        <v>0</v>
      </c>
      <c r="K398" s="5"/>
      <c r="L398" s="33" t="s">
        <v>1392</v>
      </c>
      <c r="M398" s="12">
        <v>95.6</v>
      </c>
      <c r="N398" s="13">
        <v>93</v>
      </c>
      <c r="O398" s="13">
        <v>91</v>
      </c>
      <c r="P398" s="13">
        <v>90</v>
      </c>
      <c r="Q398" s="9"/>
    </row>
    <row r="399" spans="1:17" s="1" customFormat="1" ht="89.1" customHeight="1" x14ac:dyDescent="0.2">
      <c r="A399" s="5" t="s">
        <v>1173</v>
      </c>
      <c r="B399" s="5" t="s">
        <v>1160</v>
      </c>
      <c r="C399" s="6"/>
      <c r="D399" s="5" t="s">
        <v>1393</v>
      </c>
      <c r="E399" s="5" t="s">
        <v>1394</v>
      </c>
      <c r="F399" s="5" t="s">
        <v>46</v>
      </c>
      <c r="G399" s="7">
        <v>0</v>
      </c>
      <c r="H399" s="12">
        <v>117.05</v>
      </c>
      <c r="I399" s="8">
        <v>12</v>
      </c>
      <c r="J399" s="22">
        <f>IFERROR(IF(AND(G399&gt;0,M399&gt;0),IF($I$5&gt;0,G399*I399*M399*(1-$I$5),G399*I399*M399),0),0)</f>
        <v>0</v>
      </c>
      <c r="K399" s="5"/>
      <c r="L399" s="33" t="s">
        <v>1395</v>
      </c>
      <c r="M399" s="12">
        <v>117.05</v>
      </c>
      <c r="N399" s="13">
        <v>114</v>
      </c>
      <c r="O399" s="13">
        <v>111</v>
      </c>
      <c r="P399" s="13">
        <v>110</v>
      </c>
      <c r="Q399" s="9"/>
    </row>
    <row r="400" spans="1:17" s="1" customFormat="1" ht="89.1" customHeight="1" x14ac:dyDescent="0.2">
      <c r="A400" s="5" t="s">
        <v>1159</v>
      </c>
      <c r="B400" s="5" t="s">
        <v>1160</v>
      </c>
      <c r="C400" s="6"/>
      <c r="D400" s="5" t="s">
        <v>1396</v>
      </c>
      <c r="E400" s="5" t="s">
        <v>1397</v>
      </c>
      <c r="F400" s="14" t="s">
        <v>33</v>
      </c>
      <c r="G400" s="7">
        <v>0</v>
      </c>
      <c r="H400" s="12">
        <v>119.9</v>
      </c>
      <c r="I400" s="8">
        <v>12</v>
      </c>
      <c r="J400" s="22">
        <f>IFERROR(IF(AND(G400&gt;0,M400&gt;0),IF($I$5&gt;0,G400*I400*M400*(1-$I$5),G400*I400*M400),0),0)</f>
        <v>0</v>
      </c>
      <c r="K400" s="5" t="s">
        <v>1398</v>
      </c>
      <c r="L400" s="33" t="s">
        <v>1399</v>
      </c>
      <c r="M400" s="12">
        <v>119.9</v>
      </c>
      <c r="N400" s="13">
        <v>116</v>
      </c>
      <c r="O400" s="13">
        <v>114</v>
      </c>
      <c r="P400" s="13">
        <v>113</v>
      </c>
      <c r="Q400" s="9"/>
    </row>
    <row r="401" spans="1:17" s="1" customFormat="1" ht="89.1" customHeight="1" x14ac:dyDescent="0.2">
      <c r="A401" s="5" t="s">
        <v>1173</v>
      </c>
      <c r="B401" s="5" t="s">
        <v>1160</v>
      </c>
      <c r="C401" s="6"/>
      <c r="D401" s="5" t="s">
        <v>1400</v>
      </c>
      <c r="E401" s="5" t="s">
        <v>1401</v>
      </c>
      <c r="F401" s="5" t="s">
        <v>46</v>
      </c>
      <c r="G401" s="7">
        <v>0</v>
      </c>
      <c r="H401" s="12">
        <v>90.9</v>
      </c>
      <c r="I401" s="8">
        <v>24</v>
      </c>
      <c r="J401" s="22">
        <f>IFERROR(IF(AND(G401&gt;0,M401&gt;0),IF($I$5&gt;0,G401*I401*M401*(1-$I$5),G401*I401*M401),0),0)</f>
        <v>0</v>
      </c>
      <c r="K401" s="5"/>
      <c r="L401" s="33" t="s">
        <v>1402</v>
      </c>
      <c r="M401" s="12">
        <v>90.9</v>
      </c>
      <c r="N401" s="13">
        <v>88</v>
      </c>
      <c r="O401" s="13">
        <v>86</v>
      </c>
      <c r="P401" s="13">
        <v>85</v>
      </c>
      <c r="Q401" s="9"/>
    </row>
    <row r="402" spans="1:17" s="1" customFormat="1" ht="89.1" customHeight="1" x14ac:dyDescent="0.2">
      <c r="A402" s="5" t="s">
        <v>1173</v>
      </c>
      <c r="B402" s="5" t="s">
        <v>1160</v>
      </c>
      <c r="C402" s="6"/>
      <c r="D402" s="5" t="s">
        <v>1403</v>
      </c>
      <c r="E402" s="5" t="s">
        <v>1404</v>
      </c>
      <c r="F402" s="14" t="s">
        <v>33</v>
      </c>
      <c r="G402" s="7">
        <v>0</v>
      </c>
      <c r="H402" s="12">
        <v>28.1</v>
      </c>
      <c r="I402" s="8">
        <v>30</v>
      </c>
      <c r="J402" s="22">
        <f>IFERROR(IF(AND(G402&gt;0,M402&gt;0),IF($I$5&gt;0,G402*I402*M402*(1-$I$5),G402*I402*M402),0),0)</f>
        <v>0</v>
      </c>
      <c r="K402" s="5" t="s">
        <v>1405</v>
      </c>
      <c r="L402" s="33" t="s">
        <v>1406</v>
      </c>
      <c r="M402" s="12">
        <v>28.1</v>
      </c>
      <c r="N402" s="13">
        <v>27</v>
      </c>
      <c r="O402" s="13">
        <v>27</v>
      </c>
      <c r="P402" s="13">
        <v>26</v>
      </c>
      <c r="Q402" s="9"/>
    </row>
    <row r="403" spans="1:17" s="1" customFormat="1" ht="89.1" customHeight="1" x14ac:dyDescent="0.2">
      <c r="A403" s="5" t="s">
        <v>1173</v>
      </c>
      <c r="B403" s="5" t="s">
        <v>1160</v>
      </c>
      <c r="C403" s="6"/>
      <c r="D403" s="5" t="s">
        <v>1407</v>
      </c>
      <c r="E403" s="5" t="s">
        <v>1408</v>
      </c>
      <c r="F403" s="5" t="s">
        <v>46</v>
      </c>
      <c r="G403" s="7">
        <v>0</v>
      </c>
      <c r="H403" s="12">
        <v>85.6</v>
      </c>
      <c r="I403" s="8">
        <v>34</v>
      </c>
      <c r="J403" s="22">
        <f>IFERROR(IF(AND(G403&gt;0,M403&gt;0),IF($I$5&gt;0,G403*I403*M403*(1-$I$5),G403*I403*M403),0),0)</f>
        <v>0</v>
      </c>
      <c r="K403" s="5"/>
      <c r="L403" s="33" t="s">
        <v>1409</v>
      </c>
      <c r="M403" s="12">
        <v>85.6</v>
      </c>
      <c r="N403" s="13">
        <v>83</v>
      </c>
      <c r="O403" s="13">
        <v>81</v>
      </c>
      <c r="P403" s="13">
        <v>80</v>
      </c>
      <c r="Q403" s="9"/>
    </row>
    <row r="404" spans="1:17" s="1" customFormat="1" ht="89.1" customHeight="1" x14ac:dyDescent="0.2">
      <c r="A404" s="5" t="s">
        <v>1159</v>
      </c>
      <c r="B404" s="5" t="s">
        <v>1160</v>
      </c>
      <c r="C404" s="6"/>
      <c r="D404" s="5" t="s">
        <v>1410</v>
      </c>
      <c r="E404" s="5" t="s">
        <v>1411</v>
      </c>
      <c r="F404" s="5" t="s">
        <v>46</v>
      </c>
      <c r="G404" s="7">
        <v>0</v>
      </c>
      <c r="H404" s="12">
        <v>90.55</v>
      </c>
      <c r="I404" s="8">
        <v>34</v>
      </c>
      <c r="J404" s="22">
        <f>IFERROR(IF(AND(G404&gt;0,M404&gt;0),IF($I$5&gt;0,G404*I404*M404*(1-$I$5),G404*I404*M404),0),0)</f>
        <v>0</v>
      </c>
      <c r="K404" s="5"/>
      <c r="L404" s="33" t="s">
        <v>1412</v>
      </c>
      <c r="M404" s="12">
        <v>90.55</v>
      </c>
      <c r="N404" s="13">
        <v>88</v>
      </c>
      <c r="O404" s="13">
        <v>86</v>
      </c>
      <c r="P404" s="13">
        <v>85</v>
      </c>
      <c r="Q404" s="9"/>
    </row>
    <row r="405" spans="1:17" s="1" customFormat="1" ht="89.1" customHeight="1" x14ac:dyDescent="0.2">
      <c r="A405" s="5" t="s">
        <v>1173</v>
      </c>
      <c r="B405" s="5" t="s">
        <v>1160</v>
      </c>
      <c r="C405" s="6"/>
      <c r="D405" s="5" t="s">
        <v>1413</v>
      </c>
      <c r="E405" s="5" t="s">
        <v>1414</v>
      </c>
      <c r="F405" s="5" t="s">
        <v>46</v>
      </c>
      <c r="G405" s="7">
        <v>0</v>
      </c>
      <c r="H405" s="12">
        <v>119.35</v>
      </c>
      <c r="I405" s="8">
        <v>12</v>
      </c>
      <c r="J405" s="22">
        <f>IFERROR(IF(AND(G405&gt;0,M405&gt;0),IF($I$5&gt;0,G405*I405*M405*(1-$I$5),G405*I405*M405),0),0)</f>
        <v>0</v>
      </c>
      <c r="K405" s="5"/>
      <c r="L405" s="33" t="s">
        <v>1415</v>
      </c>
      <c r="M405" s="12">
        <v>119.35</v>
      </c>
      <c r="N405" s="13">
        <v>116</v>
      </c>
      <c r="O405" s="13">
        <v>113</v>
      </c>
      <c r="P405" s="13">
        <v>112</v>
      </c>
      <c r="Q405" s="9"/>
    </row>
    <row r="406" spans="1:17" s="1" customFormat="1" ht="89.1" customHeight="1" x14ac:dyDescent="0.2">
      <c r="A406" s="5" t="s">
        <v>1173</v>
      </c>
      <c r="B406" s="5" t="s">
        <v>1160</v>
      </c>
      <c r="C406" s="6"/>
      <c r="D406" s="5" t="s">
        <v>1416</v>
      </c>
      <c r="E406" s="5" t="s">
        <v>1417</v>
      </c>
      <c r="F406" s="5" t="s">
        <v>46</v>
      </c>
      <c r="G406" s="7">
        <v>0</v>
      </c>
      <c r="H406" s="12">
        <v>39.25</v>
      </c>
      <c r="I406" s="8">
        <v>24</v>
      </c>
      <c r="J406" s="22">
        <f>IFERROR(IF(AND(G406&gt;0,M406&gt;0),IF($I$5&gt;0,G406*I406*M406*(1-$I$5),G406*I406*M406),0),0)</f>
        <v>0</v>
      </c>
      <c r="K406" s="5"/>
      <c r="L406" s="33" t="s">
        <v>1418</v>
      </c>
      <c r="M406" s="12">
        <v>39.25</v>
      </c>
      <c r="N406" s="13">
        <v>38</v>
      </c>
      <c r="O406" s="13">
        <v>37</v>
      </c>
      <c r="P406" s="13">
        <v>37</v>
      </c>
      <c r="Q406" s="9"/>
    </row>
    <row r="407" spans="1:17" s="1" customFormat="1" ht="89.1" customHeight="1" x14ac:dyDescent="0.2">
      <c r="A407" s="5" t="s">
        <v>1173</v>
      </c>
      <c r="B407" s="5" t="s">
        <v>1160</v>
      </c>
      <c r="C407" s="6"/>
      <c r="D407" s="5" t="s">
        <v>1419</v>
      </c>
      <c r="E407" s="5" t="s">
        <v>1420</v>
      </c>
      <c r="F407" s="5" t="s">
        <v>46</v>
      </c>
      <c r="G407" s="7">
        <v>0</v>
      </c>
      <c r="H407" s="12">
        <v>114.55</v>
      </c>
      <c r="I407" s="8">
        <v>20</v>
      </c>
      <c r="J407" s="22">
        <f>IFERROR(IF(AND(G407&gt;0,M407&gt;0),IF($I$5&gt;0,G407*I407*M407*(1-$I$5),G407*I407*M407),0),0)</f>
        <v>0</v>
      </c>
      <c r="K407" s="5"/>
      <c r="L407" s="33" t="s">
        <v>1421</v>
      </c>
      <c r="M407" s="12">
        <v>114.55</v>
      </c>
      <c r="N407" s="13">
        <v>111</v>
      </c>
      <c r="O407" s="13">
        <v>109</v>
      </c>
      <c r="P407" s="13">
        <v>108</v>
      </c>
      <c r="Q407" s="9"/>
    </row>
    <row r="408" spans="1:17" s="1" customFormat="1" ht="89.1" customHeight="1" x14ac:dyDescent="0.2">
      <c r="A408" s="5" t="s">
        <v>1173</v>
      </c>
      <c r="B408" s="5" t="s">
        <v>1160</v>
      </c>
      <c r="C408" s="6"/>
      <c r="D408" s="5" t="s">
        <v>1422</v>
      </c>
      <c r="E408" s="5" t="s">
        <v>1423</v>
      </c>
      <c r="F408" s="5" t="s">
        <v>46</v>
      </c>
      <c r="G408" s="7">
        <v>0</v>
      </c>
      <c r="H408" s="12">
        <v>76.3</v>
      </c>
      <c r="I408" s="8">
        <v>24</v>
      </c>
      <c r="J408" s="22">
        <f>IFERROR(IF(AND(G408&gt;0,M408&gt;0),IF($I$5&gt;0,G408*I408*M408*(1-$I$5),G408*I408*M408),0),0)</f>
        <v>0</v>
      </c>
      <c r="K408" s="5"/>
      <c r="L408" s="33" t="s">
        <v>1424</v>
      </c>
      <c r="M408" s="12">
        <v>76.3</v>
      </c>
      <c r="N408" s="13">
        <v>74</v>
      </c>
      <c r="O408" s="13">
        <v>72</v>
      </c>
      <c r="P408" s="13">
        <v>72</v>
      </c>
      <c r="Q408" s="9"/>
    </row>
    <row r="409" spans="1:17" s="1" customFormat="1" ht="89.1" customHeight="1" x14ac:dyDescent="0.2">
      <c r="A409" s="5" t="s">
        <v>1173</v>
      </c>
      <c r="B409" s="5" t="s">
        <v>1160</v>
      </c>
      <c r="C409" s="6"/>
      <c r="D409" s="5" t="s">
        <v>1425</v>
      </c>
      <c r="E409" s="5" t="s">
        <v>1426</v>
      </c>
      <c r="F409" s="5" t="s">
        <v>46</v>
      </c>
      <c r="G409" s="7">
        <v>0</v>
      </c>
      <c r="H409" s="12">
        <v>121.95</v>
      </c>
      <c r="I409" s="8">
        <v>12</v>
      </c>
      <c r="J409" s="22">
        <f>IFERROR(IF(AND(G409&gt;0,M409&gt;0),IF($I$5&gt;0,G409*I409*M409*(1-$I$5),G409*I409*M409),0),0)</f>
        <v>0</v>
      </c>
      <c r="K409" s="5"/>
      <c r="L409" s="33" t="s">
        <v>1427</v>
      </c>
      <c r="M409" s="12">
        <v>121.95</v>
      </c>
      <c r="N409" s="13">
        <v>118</v>
      </c>
      <c r="O409" s="13">
        <v>116</v>
      </c>
      <c r="P409" s="13">
        <v>115</v>
      </c>
      <c r="Q409" s="9"/>
    </row>
    <row r="410" spans="1:17" s="1" customFormat="1" ht="89.1" customHeight="1" x14ac:dyDescent="0.2">
      <c r="A410" s="5" t="s">
        <v>1173</v>
      </c>
      <c r="B410" s="5" t="s">
        <v>1160</v>
      </c>
      <c r="C410" s="6"/>
      <c r="D410" s="5" t="s">
        <v>1428</v>
      </c>
      <c r="E410" s="5" t="s">
        <v>1429</v>
      </c>
      <c r="F410" s="14" t="s">
        <v>33</v>
      </c>
      <c r="G410" s="7">
        <v>0</v>
      </c>
      <c r="H410" s="12">
        <v>114.9</v>
      </c>
      <c r="I410" s="8">
        <v>16</v>
      </c>
      <c r="J410" s="22">
        <f>IFERROR(IF(AND(G410&gt;0,M410&gt;0),IF($I$5&gt;0,G410*I410*M410*(1-$I$5),G410*I410*M410),0),0)</f>
        <v>0</v>
      </c>
      <c r="K410" s="5" t="s">
        <v>705</v>
      </c>
      <c r="L410" s="33" t="s">
        <v>1430</v>
      </c>
      <c r="M410" s="12">
        <v>114.9</v>
      </c>
      <c r="N410" s="13">
        <v>111</v>
      </c>
      <c r="O410" s="13">
        <v>109</v>
      </c>
      <c r="P410" s="13">
        <v>108</v>
      </c>
      <c r="Q410" s="9"/>
    </row>
    <row r="411" spans="1:17" s="1" customFormat="1" ht="89.1" customHeight="1" x14ac:dyDescent="0.2">
      <c r="A411" s="5" t="s">
        <v>1173</v>
      </c>
      <c r="B411" s="5" t="s">
        <v>1160</v>
      </c>
      <c r="C411" s="6"/>
      <c r="D411" s="5" t="s">
        <v>1431</v>
      </c>
      <c r="E411" s="5" t="s">
        <v>1432</v>
      </c>
      <c r="F411" s="5" t="s">
        <v>46</v>
      </c>
      <c r="G411" s="7">
        <v>0</v>
      </c>
      <c r="H411" s="12">
        <v>85</v>
      </c>
      <c r="I411" s="8">
        <v>16</v>
      </c>
      <c r="J411" s="22">
        <f>IFERROR(IF(AND(G411&gt;0,M411&gt;0),IF($I$5&gt;0,G411*I411*M411*(1-$I$5),G411*I411*M411),0),0)</f>
        <v>0</v>
      </c>
      <c r="K411" s="5"/>
      <c r="L411" s="33" t="s">
        <v>1433</v>
      </c>
      <c r="M411" s="12">
        <v>85</v>
      </c>
      <c r="N411" s="13">
        <v>82</v>
      </c>
      <c r="O411" s="13">
        <v>81</v>
      </c>
      <c r="P411" s="13">
        <v>80</v>
      </c>
      <c r="Q411" s="9"/>
    </row>
    <row r="412" spans="1:17" s="1" customFormat="1" ht="89.1" customHeight="1" x14ac:dyDescent="0.2">
      <c r="A412" s="5" t="s">
        <v>580</v>
      </c>
      <c r="B412" s="5" t="s">
        <v>1160</v>
      </c>
      <c r="C412" s="6"/>
      <c r="D412" s="5" t="s">
        <v>1434</v>
      </c>
      <c r="E412" s="5" t="s">
        <v>1435</v>
      </c>
      <c r="F412" s="5" t="s">
        <v>46</v>
      </c>
      <c r="G412" s="7">
        <v>0</v>
      </c>
      <c r="H412" s="12">
        <v>20.2</v>
      </c>
      <c r="I412" s="8">
        <v>20</v>
      </c>
      <c r="J412" s="22">
        <f>IFERROR(IF(AND(G412&gt;0,M412&gt;0),IF($I$5&gt;0,G412*I412*M412*(1-$I$5),G412*I412*M412),0),0)</f>
        <v>0</v>
      </c>
      <c r="K412" s="5"/>
      <c r="L412" s="33" t="s">
        <v>1436</v>
      </c>
      <c r="M412" s="12">
        <v>20.2</v>
      </c>
      <c r="N412" s="13">
        <v>20</v>
      </c>
      <c r="O412" s="13">
        <v>19</v>
      </c>
      <c r="P412" s="13">
        <v>19</v>
      </c>
      <c r="Q412" s="9"/>
    </row>
    <row r="413" spans="1:17" s="1" customFormat="1" ht="89.1" customHeight="1" x14ac:dyDescent="0.2">
      <c r="A413" s="5" t="s">
        <v>1173</v>
      </c>
      <c r="B413" s="5" t="s">
        <v>1160</v>
      </c>
      <c r="C413" s="6"/>
      <c r="D413" s="5" t="s">
        <v>1437</v>
      </c>
      <c r="E413" s="5" t="s">
        <v>1438</v>
      </c>
      <c r="F413" s="5" t="s">
        <v>46</v>
      </c>
      <c r="G413" s="7">
        <v>0</v>
      </c>
      <c r="H413" s="12">
        <v>114.8</v>
      </c>
      <c r="I413" s="8">
        <v>12</v>
      </c>
      <c r="J413" s="22">
        <f>IFERROR(IF(AND(G413&gt;0,M413&gt;0),IF($I$5&gt;0,G413*I413*M413*(1-$I$5),G413*I413*M413),0),0)</f>
        <v>0</v>
      </c>
      <c r="K413" s="5"/>
      <c r="L413" s="33" t="s">
        <v>1439</v>
      </c>
      <c r="M413" s="12">
        <v>114.8</v>
      </c>
      <c r="N413" s="13">
        <v>111</v>
      </c>
      <c r="O413" s="13">
        <v>109</v>
      </c>
      <c r="P413" s="13">
        <v>108</v>
      </c>
      <c r="Q413" s="9"/>
    </row>
    <row r="414" spans="1:17" s="1" customFormat="1" ht="89.1" customHeight="1" x14ac:dyDescent="0.2">
      <c r="A414" s="5" t="s">
        <v>257</v>
      </c>
      <c r="B414" s="5" t="s">
        <v>1160</v>
      </c>
      <c r="C414" s="6"/>
      <c r="D414" s="5" t="s">
        <v>1440</v>
      </c>
      <c r="E414" s="5" t="s">
        <v>1441</v>
      </c>
      <c r="F414" s="5" t="s">
        <v>46</v>
      </c>
      <c r="G414" s="7">
        <v>0</v>
      </c>
      <c r="H414" s="12">
        <v>114.05</v>
      </c>
      <c r="I414" s="8">
        <v>24</v>
      </c>
      <c r="J414" s="22">
        <f>IFERROR(IF(AND(G414&gt;0,M414&gt;0),IF($I$5&gt;0,G414*I414*M414*(1-$I$5),G414*I414*M414),0),0)</f>
        <v>0</v>
      </c>
      <c r="K414" s="5"/>
      <c r="L414" s="33" t="s">
        <v>1442</v>
      </c>
      <c r="M414" s="12">
        <v>114.05</v>
      </c>
      <c r="N414" s="13">
        <v>111</v>
      </c>
      <c r="O414" s="13">
        <v>108</v>
      </c>
      <c r="P414" s="13">
        <v>107</v>
      </c>
      <c r="Q414" s="9"/>
    </row>
    <row r="415" spans="1:17" s="1" customFormat="1" ht="89.1" customHeight="1" x14ac:dyDescent="0.2">
      <c r="A415" s="5" t="s">
        <v>257</v>
      </c>
      <c r="B415" s="5" t="s">
        <v>1160</v>
      </c>
      <c r="C415" s="6"/>
      <c r="D415" s="5" t="s">
        <v>1443</v>
      </c>
      <c r="E415" s="5" t="s">
        <v>1444</v>
      </c>
      <c r="F415" s="5" t="s">
        <v>46</v>
      </c>
      <c r="G415" s="7">
        <v>0</v>
      </c>
      <c r="H415" s="12">
        <v>17.100000000000001</v>
      </c>
      <c r="I415" s="8">
        <v>100</v>
      </c>
      <c r="J415" s="22">
        <f>IFERROR(IF(AND(G415&gt;0,M415&gt;0),IF($I$5&gt;0,G415*I415*M415*(1-$I$5),G415*I415*M415),0),0)</f>
        <v>0</v>
      </c>
      <c r="K415" s="5"/>
      <c r="L415" s="33" t="s">
        <v>1445</v>
      </c>
      <c r="M415" s="12">
        <v>17.100000000000001</v>
      </c>
      <c r="N415" s="13">
        <v>17</v>
      </c>
      <c r="O415" s="13">
        <v>16</v>
      </c>
      <c r="P415" s="13">
        <v>16</v>
      </c>
      <c r="Q415" s="9"/>
    </row>
    <row r="416" spans="1:17" s="1" customFormat="1" ht="89.1" customHeight="1" x14ac:dyDescent="0.2">
      <c r="A416" s="5" t="s">
        <v>1159</v>
      </c>
      <c r="B416" s="5" t="s">
        <v>1231</v>
      </c>
      <c r="C416" s="6"/>
      <c r="D416" s="5" t="s">
        <v>1446</v>
      </c>
      <c r="E416" s="5" t="s">
        <v>1447</v>
      </c>
      <c r="F416" s="14" t="s">
        <v>33</v>
      </c>
      <c r="G416" s="7">
        <v>0</v>
      </c>
      <c r="H416" s="12">
        <v>14</v>
      </c>
      <c r="I416" s="8">
        <v>75</v>
      </c>
      <c r="J416" s="22">
        <f>IFERROR(IF(AND(G416&gt;0,M416&gt;0),IF($I$5&gt;0,G416*I416*M416*(1-$I$5),G416*I416*M416),0),0)</f>
        <v>0</v>
      </c>
      <c r="K416" s="5" t="s">
        <v>1448</v>
      </c>
      <c r="L416" s="33" t="s">
        <v>1449</v>
      </c>
      <c r="M416" s="12">
        <v>14</v>
      </c>
      <c r="N416" s="13">
        <v>14</v>
      </c>
      <c r="O416" s="13">
        <v>13</v>
      </c>
      <c r="P416" s="13">
        <v>13</v>
      </c>
      <c r="Q416" s="9"/>
    </row>
    <row r="417" spans="1:17" s="1" customFormat="1" ht="89.1" customHeight="1" x14ac:dyDescent="0.2">
      <c r="A417" s="5" t="s">
        <v>175</v>
      </c>
      <c r="B417" s="5" t="s">
        <v>1450</v>
      </c>
      <c r="C417" s="6"/>
      <c r="D417" s="5" t="s">
        <v>1451</v>
      </c>
      <c r="E417" s="5" t="s">
        <v>1452</v>
      </c>
      <c r="F417" s="5" t="s">
        <v>46</v>
      </c>
      <c r="G417" s="7">
        <v>0</v>
      </c>
      <c r="H417" s="12">
        <v>13.6</v>
      </c>
      <c r="I417" s="8">
        <v>72</v>
      </c>
      <c r="J417" s="22">
        <f>IFERROR(IF(AND(G417&gt;0,M417&gt;0),IF($I$5&gt;0,G417*I417*M417*(1-$I$5),G417*I417*M417),0),0)</f>
        <v>0</v>
      </c>
      <c r="K417" s="5"/>
      <c r="L417" s="33" t="s">
        <v>1453</v>
      </c>
      <c r="M417" s="12">
        <v>13.6</v>
      </c>
      <c r="N417" s="13">
        <v>13</v>
      </c>
      <c r="O417" s="13">
        <v>13</v>
      </c>
      <c r="P417" s="13">
        <v>13</v>
      </c>
      <c r="Q417" s="9"/>
    </row>
    <row r="418" spans="1:17" s="1" customFormat="1" ht="89.1" customHeight="1" x14ac:dyDescent="0.2">
      <c r="A418" s="5" t="s">
        <v>1173</v>
      </c>
      <c r="B418" s="5" t="s">
        <v>1454</v>
      </c>
      <c r="C418" s="6"/>
      <c r="D418" s="5" t="s">
        <v>1455</v>
      </c>
      <c r="E418" s="5" t="s">
        <v>1456</v>
      </c>
      <c r="F418" s="5" t="s">
        <v>46</v>
      </c>
      <c r="G418" s="7">
        <v>0</v>
      </c>
      <c r="H418" s="12">
        <v>126</v>
      </c>
      <c r="I418" s="8">
        <v>14</v>
      </c>
      <c r="J418" s="22">
        <f>IFERROR(IF(AND(G418&gt;0,M418&gt;0),IF($I$5&gt;0,G418*I418*M418*(1-$I$5),G418*I418*M418),0),0)</f>
        <v>0</v>
      </c>
      <c r="K418" s="5"/>
      <c r="L418" s="33" t="s">
        <v>1457</v>
      </c>
      <c r="M418" s="12">
        <v>126</v>
      </c>
      <c r="N418" s="13">
        <v>122</v>
      </c>
      <c r="O418" s="13">
        <v>120</v>
      </c>
      <c r="P418" s="13">
        <v>118</v>
      </c>
      <c r="Q418" s="9"/>
    </row>
    <row r="419" spans="1:17" s="1" customFormat="1" ht="89.1" customHeight="1" x14ac:dyDescent="0.2">
      <c r="A419" s="5" t="s">
        <v>1173</v>
      </c>
      <c r="B419" s="5" t="s">
        <v>1454</v>
      </c>
      <c r="C419" s="6"/>
      <c r="D419" s="5" t="s">
        <v>1458</v>
      </c>
      <c r="E419" s="5" t="s">
        <v>1459</v>
      </c>
      <c r="F419" s="5" t="s">
        <v>46</v>
      </c>
      <c r="G419" s="7">
        <v>0</v>
      </c>
      <c r="H419" s="12">
        <v>126</v>
      </c>
      <c r="I419" s="8">
        <v>14</v>
      </c>
      <c r="J419" s="22">
        <f>IFERROR(IF(AND(G419&gt;0,M419&gt;0),IF($I$5&gt;0,G419*I419*M419*(1-$I$5),G419*I419*M419),0),0)</f>
        <v>0</v>
      </c>
      <c r="K419" s="5"/>
      <c r="L419" s="33" t="s">
        <v>1460</v>
      </c>
      <c r="M419" s="12">
        <v>126</v>
      </c>
      <c r="N419" s="13">
        <v>122</v>
      </c>
      <c r="O419" s="13">
        <v>120</v>
      </c>
      <c r="P419" s="13">
        <v>118</v>
      </c>
      <c r="Q419" s="9"/>
    </row>
    <row r="420" spans="1:17" s="1" customFormat="1" ht="89.1" customHeight="1" x14ac:dyDescent="0.2">
      <c r="A420" s="5" t="s">
        <v>1173</v>
      </c>
      <c r="B420" s="5" t="s">
        <v>1454</v>
      </c>
      <c r="C420" s="6"/>
      <c r="D420" s="5" t="s">
        <v>1461</v>
      </c>
      <c r="E420" s="5" t="s">
        <v>1462</v>
      </c>
      <c r="F420" s="14" t="s">
        <v>33</v>
      </c>
      <c r="G420" s="7">
        <v>0</v>
      </c>
      <c r="H420" s="12">
        <v>126</v>
      </c>
      <c r="I420" s="8">
        <v>14</v>
      </c>
      <c r="J420" s="22">
        <f>IFERROR(IF(AND(G420&gt;0,M420&gt;0),IF($I$5&gt;0,G420*I420*M420*(1-$I$5),G420*I420*M420),0),0)</f>
        <v>0</v>
      </c>
      <c r="K420" s="5" t="s">
        <v>539</v>
      </c>
      <c r="L420" s="33" t="s">
        <v>1463</v>
      </c>
      <c r="M420" s="12">
        <v>126</v>
      </c>
      <c r="N420" s="13">
        <v>122</v>
      </c>
      <c r="O420" s="13">
        <v>120</v>
      </c>
      <c r="P420" s="13">
        <v>118</v>
      </c>
      <c r="Q420" s="9"/>
    </row>
    <row r="421" spans="1:17" s="1" customFormat="1" ht="89.1" customHeight="1" x14ac:dyDescent="0.2">
      <c r="A421" s="5" t="s">
        <v>1173</v>
      </c>
      <c r="B421" s="5" t="s">
        <v>1454</v>
      </c>
      <c r="C421" s="6"/>
      <c r="D421" s="5" t="s">
        <v>1464</v>
      </c>
      <c r="E421" s="5" t="s">
        <v>1465</v>
      </c>
      <c r="F421" s="5" t="s">
        <v>46</v>
      </c>
      <c r="G421" s="7">
        <v>0</v>
      </c>
      <c r="H421" s="12">
        <v>126</v>
      </c>
      <c r="I421" s="8">
        <v>14</v>
      </c>
      <c r="J421" s="22">
        <f>IFERROR(IF(AND(G421&gt;0,M421&gt;0),IF($I$5&gt;0,G421*I421*M421*(1-$I$5),G421*I421*M421),0),0)</f>
        <v>0</v>
      </c>
      <c r="K421" s="5"/>
      <c r="L421" s="33" t="s">
        <v>1466</v>
      </c>
      <c r="M421" s="12">
        <v>126</v>
      </c>
      <c r="N421" s="13">
        <v>122</v>
      </c>
      <c r="O421" s="13">
        <v>120</v>
      </c>
      <c r="P421" s="13">
        <v>118</v>
      </c>
      <c r="Q421" s="9"/>
    </row>
    <row r="422" spans="1:17" s="1" customFormat="1" ht="89.1" customHeight="1" x14ac:dyDescent="0.2">
      <c r="A422" s="5" t="s">
        <v>1173</v>
      </c>
      <c r="B422" s="5" t="s">
        <v>1454</v>
      </c>
      <c r="C422" s="6"/>
      <c r="D422" s="5" t="s">
        <v>1467</v>
      </c>
      <c r="E422" s="5" t="s">
        <v>1468</v>
      </c>
      <c r="F422" s="5" t="s">
        <v>46</v>
      </c>
      <c r="G422" s="7">
        <v>0</v>
      </c>
      <c r="H422" s="12">
        <v>126</v>
      </c>
      <c r="I422" s="8">
        <v>14</v>
      </c>
      <c r="J422" s="22">
        <f>IFERROR(IF(AND(G422&gt;0,M422&gt;0),IF($I$5&gt;0,G422*I422*M422*(1-$I$5),G422*I422*M422),0),0)</f>
        <v>0</v>
      </c>
      <c r="K422" s="5"/>
      <c r="L422" s="33" t="s">
        <v>1469</v>
      </c>
      <c r="M422" s="12">
        <v>126</v>
      </c>
      <c r="N422" s="13">
        <v>122</v>
      </c>
      <c r="O422" s="13">
        <v>120</v>
      </c>
      <c r="P422" s="13">
        <v>118</v>
      </c>
      <c r="Q422" s="9"/>
    </row>
    <row r="423" spans="1:17" s="1" customFormat="1" ht="89.1" customHeight="1" x14ac:dyDescent="0.2">
      <c r="A423" s="5" t="s">
        <v>1173</v>
      </c>
      <c r="B423" s="5" t="s">
        <v>1454</v>
      </c>
      <c r="C423" s="6"/>
      <c r="D423" s="5" t="s">
        <v>1470</v>
      </c>
      <c r="E423" s="5" t="s">
        <v>1471</v>
      </c>
      <c r="F423" s="5" t="s">
        <v>46</v>
      </c>
      <c r="G423" s="7">
        <v>0</v>
      </c>
      <c r="H423" s="12">
        <v>126</v>
      </c>
      <c r="I423" s="8">
        <v>14</v>
      </c>
      <c r="J423" s="22">
        <f>IFERROR(IF(AND(G423&gt;0,M423&gt;0),IF($I$5&gt;0,G423*I423*M423*(1-$I$5),G423*I423*M423),0),0)</f>
        <v>0</v>
      </c>
      <c r="K423" s="5"/>
      <c r="L423" s="33" t="s">
        <v>1472</v>
      </c>
      <c r="M423" s="12">
        <v>126</v>
      </c>
      <c r="N423" s="13">
        <v>122</v>
      </c>
      <c r="O423" s="13">
        <v>120</v>
      </c>
      <c r="P423" s="13">
        <v>118</v>
      </c>
      <c r="Q423" s="9"/>
    </row>
    <row r="424" spans="1:17" s="1" customFormat="1" ht="89.1" customHeight="1" x14ac:dyDescent="0.2">
      <c r="A424" s="5" t="s">
        <v>1173</v>
      </c>
      <c r="B424" s="5" t="s">
        <v>1454</v>
      </c>
      <c r="C424" s="6"/>
      <c r="D424" s="5" t="s">
        <v>1473</v>
      </c>
      <c r="E424" s="5" t="s">
        <v>1474</v>
      </c>
      <c r="F424" s="14" t="s">
        <v>33</v>
      </c>
      <c r="G424" s="7">
        <v>0</v>
      </c>
      <c r="H424" s="12">
        <v>126</v>
      </c>
      <c r="I424" s="8">
        <v>14</v>
      </c>
      <c r="J424" s="22">
        <f>IFERROR(IF(AND(G424&gt;0,M424&gt;0),IF($I$5&gt;0,G424*I424*M424*(1-$I$5),G424*I424*M424),0),0)</f>
        <v>0</v>
      </c>
      <c r="K424" s="5" t="s">
        <v>1475</v>
      </c>
      <c r="L424" s="33" t="s">
        <v>1476</v>
      </c>
      <c r="M424" s="12">
        <v>126</v>
      </c>
      <c r="N424" s="13">
        <v>122</v>
      </c>
      <c r="O424" s="13">
        <v>120</v>
      </c>
      <c r="P424" s="13">
        <v>118</v>
      </c>
      <c r="Q424" s="9"/>
    </row>
    <row r="425" spans="1:17" s="1" customFormat="1" ht="89.1" customHeight="1" x14ac:dyDescent="0.2">
      <c r="A425" s="5" t="s">
        <v>1173</v>
      </c>
      <c r="B425" s="5" t="s">
        <v>1454</v>
      </c>
      <c r="C425" s="6"/>
      <c r="D425" s="5" t="s">
        <v>1477</v>
      </c>
      <c r="E425" s="5" t="s">
        <v>1478</v>
      </c>
      <c r="F425" s="5" t="s">
        <v>46</v>
      </c>
      <c r="G425" s="7">
        <v>0</v>
      </c>
      <c r="H425" s="12">
        <v>126</v>
      </c>
      <c r="I425" s="8">
        <v>14</v>
      </c>
      <c r="J425" s="22">
        <f>IFERROR(IF(AND(G425&gt;0,M425&gt;0),IF($I$5&gt;0,G425*I425*M425*(1-$I$5),G425*I425*M425),0),0)</f>
        <v>0</v>
      </c>
      <c r="K425" s="5"/>
      <c r="L425" s="33" t="s">
        <v>1479</v>
      </c>
      <c r="M425" s="12">
        <v>126</v>
      </c>
      <c r="N425" s="13">
        <v>122</v>
      </c>
      <c r="O425" s="13">
        <v>120</v>
      </c>
      <c r="P425" s="13">
        <v>118</v>
      </c>
      <c r="Q425" s="9"/>
    </row>
    <row r="426" spans="1:17" s="1" customFormat="1" ht="89.1" customHeight="1" x14ac:dyDescent="0.2">
      <c r="A426" s="5" t="s">
        <v>1173</v>
      </c>
      <c r="B426" s="5" t="s">
        <v>1454</v>
      </c>
      <c r="C426" s="6"/>
      <c r="D426" s="5" t="s">
        <v>1480</v>
      </c>
      <c r="E426" s="5" t="s">
        <v>1481</v>
      </c>
      <c r="F426" s="14" t="s">
        <v>33</v>
      </c>
      <c r="G426" s="7">
        <v>0</v>
      </c>
      <c r="H426" s="12">
        <v>126</v>
      </c>
      <c r="I426" s="8">
        <v>14</v>
      </c>
      <c r="J426" s="22">
        <f>IFERROR(IF(AND(G426&gt;0,M426&gt;0),IF($I$5&gt;0,G426*I426*M426*(1-$I$5),G426*I426*M426),0),0)</f>
        <v>0</v>
      </c>
      <c r="K426" s="5" t="s">
        <v>1102</v>
      </c>
      <c r="L426" s="33" t="s">
        <v>1482</v>
      </c>
      <c r="M426" s="12">
        <v>126</v>
      </c>
      <c r="N426" s="13">
        <v>122</v>
      </c>
      <c r="O426" s="13">
        <v>120</v>
      </c>
      <c r="P426" s="13">
        <v>118</v>
      </c>
      <c r="Q426" s="9"/>
    </row>
    <row r="427" spans="1:17" s="1" customFormat="1" ht="89.1" customHeight="1" x14ac:dyDescent="0.2">
      <c r="A427" s="5" t="s">
        <v>1173</v>
      </c>
      <c r="B427" s="5" t="s">
        <v>1454</v>
      </c>
      <c r="C427" s="6"/>
      <c r="D427" s="5" t="s">
        <v>1483</v>
      </c>
      <c r="E427" s="5" t="s">
        <v>1484</v>
      </c>
      <c r="F427" s="5" t="s">
        <v>46</v>
      </c>
      <c r="G427" s="7">
        <v>0</v>
      </c>
      <c r="H427" s="12">
        <v>126</v>
      </c>
      <c r="I427" s="8">
        <v>14</v>
      </c>
      <c r="J427" s="22">
        <f>IFERROR(IF(AND(G427&gt;0,M427&gt;0),IF($I$5&gt;0,G427*I427*M427*(1-$I$5),G427*I427*M427),0),0)</f>
        <v>0</v>
      </c>
      <c r="K427" s="5"/>
      <c r="L427" s="33" t="s">
        <v>1485</v>
      </c>
      <c r="M427" s="12">
        <v>126</v>
      </c>
      <c r="N427" s="13">
        <v>122</v>
      </c>
      <c r="O427" s="13">
        <v>120</v>
      </c>
      <c r="P427" s="13">
        <v>118</v>
      </c>
      <c r="Q427" s="9"/>
    </row>
    <row r="428" spans="1:17" s="1" customFormat="1" ht="89.1" customHeight="1" x14ac:dyDescent="0.2">
      <c r="A428" s="5" t="s">
        <v>1173</v>
      </c>
      <c r="B428" s="5" t="s">
        <v>1454</v>
      </c>
      <c r="C428" s="6"/>
      <c r="D428" s="5" t="s">
        <v>1486</v>
      </c>
      <c r="E428" s="5" t="s">
        <v>1487</v>
      </c>
      <c r="F428" s="5" t="s">
        <v>46</v>
      </c>
      <c r="G428" s="7">
        <v>0</v>
      </c>
      <c r="H428" s="12">
        <v>99</v>
      </c>
      <c r="I428" s="8">
        <v>14</v>
      </c>
      <c r="J428" s="22">
        <f>IFERROR(IF(AND(G428&gt;0,M428&gt;0),IF($I$5&gt;0,G428*I428*M428*(1-$I$5),G428*I428*M428),0),0)</f>
        <v>0</v>
      </c>
      <c r="K428" s="5"/>
      <c r="L428" s="33" t="s">
        <v>1488</v>
      </c>
      <c r="M428" s="12">
        <v>99</v>
      </c>
      <c r="N428" s="13">
        <v>96</v>
      </c>
      <c r="O428" s="13">
        <v>94</v>
      </c>
      <c r="P428" s="13">
        <v>93</v>
      </c>
      <c r="Q428" s="9"/>
    </row>
    <row r="429" spans="1:17" s="1" customFormat="1" ht="89.1" customHeight="1" x14ac:dyDescent="0.2">
      <c r="A429" s="5" t="s">
        <v>1173</v>
      </c>
      <c r="B429" s="5" t="s">
        <v>1454</v>
      </c>
      <c r="C429" s="6"/>
      <c r="D429" s="5" t="s">
        <v>1489</v>
      </c>
      <c r="E429" s="5" t="s">
        <v>1490</v>
      </c>
      <c r="F429" s="5" t="s">
        <v>46</v>
      </c>
      <c r="G429" s="7">
        <v>0</v>
      </c>
      <c r="H429" s="12">
        <v>126</v>
      </c>
      <c r="I429" s="8">
        <v>14</v>
      </c>
      <c r="J429" s="22">
        <f>IFERROR(IF(AND(G429&gt;0,M429&gt;0),IF($I$5&gt;0,G429*I429*M429*(1-$I$5),G429*I429*M429),0),0)</f>
        <v>0</v>
      </c>
      <c r="K429" s="5"/>
      <c r="L429" s="33" t="s">
        <v>1491</v>
      </c>
      <c r="M429" s="12">
        <v>126</v>
      </c>
      <c r="N429" s="13">
        <v>122</v>
      </c>
      <c r="O429" s="13">
        <v>120</v>
      </c>
      <c r="P429" s="13">
        <v>118</v>
      </c>
      <c r="Q429" s="9"/>
    </row>
    <row r="430" spans="1:17" s="1" customFormat="1" ht="89.1" customHeight="1" x14ac:dyDescent="0.2">
      <c r="A430" s="5" t="s">
        <v>1173</v>
      </c>
      <c r="B430" s="5" t="s">
        <v>1454</v>
      </c>
      <c r="C430" s="6"/>
      <c r="D430" s="5" t="s">
        <v>1492</v>
      </c>
      <c r="E430" s="5" t="s">
        <v>1493</v>
      </c>
      <c r="F430" s="14" t="s">
        <v>33</v>
      </c>
      <c r="G430" s="7">
        <v>0</v>
      </c>
      <c r="H430" s="12">
        <v>126</v>
      </c>
      <c r="I430" s="8">
        <v>14</v>
      </c>
      <c r="J430" s="22">
        <f>IFERROR(IF(AND(G430&gt;0,M430&gt;0),IF($I$5&gt;0,G430*I430*M430*(1-$I$5),G430*I430*M430),0),0)</f>
        <v>0</v>
      </c>
      <c r="K430" s="5" t="s">
        <v>1475</v>
      </c>
      <c r="L430" s="33" t="s">
        <v>1494</v>
      </c>
      <c r="M430" s="12">
        <v>126</v>
      </c>
      <c r="N430" s="13">
        <v>122</v>
      </c>
      <c r="O430" s="13">
        <v>120</v>
      </c>
      <c r="P430" s="13">
        <v>118</v>
      </c>
      <c r="Q430" s="9"/>
    </row>
    <row r="431" spans="1:17" s="1" customFormat="1" ht="89.1" customHeight="1" x14ac:dyDescent="0.2">
      <c r="A431" s="5" t="s">
        <v>1173</v>
      </c>
      <c r="B431" s="5" t="s">
        <v>1454</v>
      </c>
      <c r="C431" s="6"/>
      <c r="D431" s="5" t="s">
        <v>1495</v>
      </c>
      <c r="E431" s="5" t="s">
        <v>1496</v>
      </c>
      <c r="F431" s="5" t="s">
        <v>46</v>
      </c>
      <c r="G431" s="7">
        <v>0</v>
      </c>
      <c r="H431" s="12">
        <v>126</v>
      </c>
      <c r="I431" s="8">
        <v>14</v>
      </c>
      <c r="J431" s="22">
        <f>IFERROR(IF(AND(G431&gt;0,M431&gt;0),IF($I$5&gt;0,G431*I431*M431*(1-$I$5),G431*I431*M431),0),0)</f>
        <v>0</v>
      </c>
      <c r="K431" s="5"/>
      <c r="L431" s="33" t="s">
        <v>1497</v>
      </c>
      <c r="M431" s="12">
        <v>126</v>
      </c>
      <c r="N431" s="13">
        <v>122</v>
      </c>
      <c r="O431" s="13">
        <v>120</v>
      </c>
      <c r="P431" s="13">
        <v>118</v>
      </c>
      <c r="Q431" s="9"/>
    </row>
    <row r="432" spans="1:17" s="1" customFormat="1" ht="89.1" customHeight="1" x14ac:dyDescent="0.2">
      <c r="A432" s="5" t="s">
        <v>1173</v>
      </c>
      <c r="B432" s="5" t="s">
        <v>1454</v>
      </c>
      <c r="C432" s="6"/>
      <c r="D432" s="5" t="s">
        <v>1498</v>
      </c>
      <c r="E432" s="5" t="s">
        <v>1499</v>
      </c>
      <c r="F432" s="5" t="s">
        <v>46</v>
      </c>
      <c r="G432" s="7">
        <v>0</v>
      </c>
      <c r="H432" s="12">
        <v>126</v>
      </c>
      <c r="I432" s="8">
        <v>14</v>
      </c>
      <c r="J432" s="22">
        <f>IFERROR(IF(AND(G432&gt;0,M432&gt;0),IF($I$5&gt;0,G432*I432*M432*(1-$I$5),G432*I432*M432),0),0)</f>
        <v>0</v>
      </c>
      <c r="K432" s="5"/>
      <c r="L432" s="33" t="s">
        <v>1500</v>
      </c>
      <c r="M432" s="12">
        <v>126</v>
      </c>
      <c r="N432" s="13">
        <v>122</v>
      </c>
      <c r="O432" s="13">
        <v>120</v>
      </c>
      <c r="P432" s="13">
        <v>118</v>
      </c>
      <c r="Q432" s="9"/>
    </row>
    <row r="433" spans="1:17" s="1" customFormat="1" ht="89.1" customHeight="1" x14ac:dyDescent="0.2">
      <c r="A433" s="5" t="s">
        <v>1173</v>
      </c>
      <c r="B433" s="5" t="s">
        <v>1454</v>
      </c>
      <c r="C433" s="6"/>
      <c r="D433" s="5" t="s">
        <v>1501</v>
      </c>
      <c r="E433" s="5" t="s">
        <v>1502</v>
      </c>
      <c r="F433" s="5" t="s">
        <v>46</v>
      </c>
      <c r="G433" s="7">
        <v>0</v>
      </c>
      <c r="H433" s="12">
        <v>126</v>
      </c>
      <c r="I433" s="8">
        <v>14</v>
      </c>
      <c r="J433" s="22">
        <f>IFERROR(IF(AND(G433&gt;0,M433&gt;0),IF($I$5&gt;0,G433*I433*M433*(1-$I$5),G433*I433*M433),0),0)</f>
        <v>0</v>
      </c>
      <c r="K433" s="5"/>
      <c r="L433" s="33" t="s">
        <v>1503</v>
      </c>
      <c r="M433" s="12">
        <v>126</v>
      </c>
      <c r="N433" s="13">
        <v>122</v>
      </c>
      <c r="O433" s="13">
        <v>120</v>
      </c>
      <c r="P433" s="13">
        <v>118</v>
      </c>
      <c r="Q433" s="9"/>
    </row>
    <row r="434" spans="1:17" s="1" customFormat="1" ht="89.1" customHeight="1" x14ac:dyDescent="0.2">
      <c r="A434" s="5" t="s">
        <v>1173</v>
      </c>
      <c r="B434" s="5" t="s">
        <v>1454</v>
      </c>
      <c r="C434" s="6"/>
      <c r="D434" s="5" t="s">
        <v>1504</v>
      </c>
      <c r="E434" s="5" t="s">
        <v>1505</v>
      </c>
      <c r="F434" s="5" t="s">
        <v>46</v>
      </c>
      <c r="G434" s="7">
        <v>0</v>
      </c>
      <c r="H434" s="12">
        <v>126</v>
      </c>
      <c r="I434" s="8">
        <v>14</v>
      </c>
      <c r="J434" s="22">
        <f>IFERROR(IF(AND(G434&gt;0,M434&gt;0),IF($I$5&gt;0,G434*I434*M434*(1-$I$5),G434*I434*M434),0),0)</f>
        <v>0</v>
      </c>
      <c r="K434" s="5"/>
      <c r="L434" s="33" t="s">
        <v>1506</v>
      </c>
      <c r="M434" s="12">
        <v>126</v>
      </c>
      <c r="N434" s="13">
        <v>122</v>
      </c>
      <c r="O434" s="13">
        <v>120</v>
      </c>
      <c r="P434" s="13">
        <v>118</v>
      </c>
      <c r="Q434" s="9"/>
    </row>
    <row r="435" spans="1:17" s="1" customFormat="1" ht="89.1" customHeight="1" x14ac:dyDescent="0.2">
      <c r="A435" s="5" t="s">
        <v>1173</v>
      </c>
      <c r="B435" s="5" t="s">
        <v>1454</v>
      </c>
      <c r="C435" s="6"/>
      <c r="D435" s="5" t="s">
        <v>1507</v>
      </c>
      <c r="E435" s="5" t="s">
        <v>1508</v>
      </c>
      <c r="F435" s="5" t="s">
        <v>46</v>
      </c>
      <c r="G435" s="7">
        <v>0</v>
      </c>
      <c r="H435" s="12">
        <v>126</v>
      </c>
      <c r="I435" s="8">
        <v>14</v>
      </c>
      <c r="J435" s="22">
        <f>IFERROR(IF(AND(G435&gt;0,M435&gt;0),IF($I$5&gt;0,G435*I435*M435*(1-$I$5),G435*I435*M435),0),0)</f>
        <v>0</v>
      </c>
      <c r="K435" s="5"/>
      <c r="L435" s="33" t="s">
        <v>1509</v>
      </c>
      <c r="M435" s="12">
        <v>126</v>
      </c>
      <c r="N435" s="13">
        <v>122</v>
      </c>
      <c r="O435" s="13">
        <v>120</v>
      </c>
      <c r="P435" s="13">
        <v>118</v>
      </c>
      <c r="Q435" s="9"/>
    </row>
    <row r="436" spans="1:17" s="1" customFormat="1" ht="89.1" customHeight="1" x14ac:dyDescent="0.2">
      <c r="A436" s="5" t="s">
        <v>1173</v>
      </c>
      <c r="B436" s="5" t="s">
        <v>1454</v>
      </c>
      <c r="C436" s="6"/>
      <c r="D436" s="5" t="s">
        <v>1510</v>
      </c>
      <c r="E436" s="5" t="s">
        <v>1511</v>
      </c>
      <c r="F436" s="5" t="s">
        <v>46</v>
      </c>
      <c r="G436" s="7">
        <v>0</v>
      </c>
      <c r="H436" s="12">
        <v>126</v>
      </c>
      <c r="I436" s="8">
        <v>14</v>
      </c>
      <c r="J436" s="22">
        <f>IFERROR(IF(AND(G436&gt;0,M436&gt;0),IF($I$5&gt;0,G436*I436*M436*(1-$I$5),G436*I436*M436),0),0)</f>
        <v>0</v>
      </c>
      <c r="K436" s="5"/>
      <c r="L436" s="33" t="s">
        <v>1512</v>
      </c>
      <c r="M436" s="12">
        <v>126</v>
      </c>
      <c r="N436" s="13">
        <v>122</v>
      </c>
      <c r="O436" s="13">
        <v>120</v>
      </c>
      <c r="P436" s="13">
        <v>118</v>
      </c>
      <c r="Q436" s="9"/>
    </row>
    <row r="437" spans="1:17" s="1" customFormat="1" ht="89.1" customHeight="1" x14ac:dyDescent="0.2">
      <c r="A437" s="5" t="s">
        <v>1173</v>
      </c>
      <c r="B437" s="5" t="s">
        <v>1454</v>
      </c>
      <c r="C437" s="6"/>
      <c r="D437" s="5" t="s">
        <v>1513</v>
      </c>
      <c r="E437" s="5" t="s">
        <v>1514</v>
      </c>
      <c r="F437" s="5" t="s">
        <v>46</v>
      </c>
      <c r="G437" s="7">
        <v>0</v>
      </c>
      <c r="H437" s="12">
        <v>126</v>
      </c>
      <c r="I437" s="8">
        <v>14</v>
      </c>
      <c r="J437" s="22">
        <f>IFERROR(IF(AND(G437&gt;0,M437&gt;0),IF($I$5&gt;0,G437*I437*M437*(1-$I$5),G437*I437*M437),0),0)</f>
        <v>0</v>
      </c>
      <c r="K437" s="5"/>
      <c r="L437" s="33" t="s">
        <v>1515</v>
      </c>
      <c r="M437" s="12">
        <v>126</v>
      </c>
      <c r="N437" s="13">
        <v>122</v>
      </c>
      <c r="O437" s="13">
        <v>120</v>
      </c>
      <c r="P437" s="13">
        <v>118</v>
      </c>
      <c r="Q437" s="9"/>
    </row>
    <row r="438" spans="1:17" s="1" customFormat="1" ht="89.1" customHeight="1" x14ac:dyDescent="0.2">
      <c r="A438" s="5" t="s">
        <v>1173</v>
      </c>
      <c r="B438" s="5" t="s">
        <v>1454</v>
      </c>
      <c r="C438" s="6"/>
      <c r="D438" s="5" t="s">
        <v>1516</v>
      </c>
      <c r="E438" s="5" t="s">
        <v>1517</v>
      </c>
      <c r="F438" s="5" t="s">
        <v>46</v>
      </c>
      <c r="G438" s="7">
        <v>0</v>
      </c>
      <c r="H438" s="12">
        <v>126</v>
      </c>
      <c r="I438" s="8">
        <v>14</v>
      </c>
      <c r="J438" s="22">
        <f>IFERROR(IF(AND(G438&gt;0,M438&gt;0),IF($I$5&gt;0,G438*I438*M438*(1-$I$5),G438*I438*M438),0),0)</f>
        <v>0</v>
      </c>
      <c r="K438" s="5"/>
      <c r="L438" s="33" t="s">
        <v>1518</v>
      </c>
      <c r="M438" s="12">
        <v>126</v>
      </c>
      <c r="N438" s="13">
        <v>122</v>
      </c>
      <c r="O438" s="13">
        <v>120</v>
      </c>
      <c r="P438" s="13">
        <v>118</v>
      </c>
      <c r="Q438" s="9"/>
    </row>
    <row r="439" spans="1:17" s="1" customFormat="1" ht="89.1" customHeight="1" x14ac:dyDescent="0.2">
      <c r="A439" s="5" t="s">
        <v>1173</v>
      </c>
      <c r="B439" s="5" t="s">
        <v>1454</v>
      </c>
      <c r="C439" s="6"/>
      <c r="D439" s="5" t="s">
        <v>1519</v>
      </c>
      <c r="E439" s="5" t="s">
        <v>1520</v>
      </c>
      <c r="F439" s="5" t="s">
        <v>46</v>
      </c>
      <c r="G439" s="7">
        <v>0</v>
      </c>
      <c r="H439" s="12">
        <v>126</v>
      </c>
      <c r="I439" s="8">
        <v>14</v>
      </c>
      <c r="J439" s="22">
        <f>IFERROR(IF(AND(G439&gt;0,M439&gt;0),IF($I$5&gt;0,G439*I439*M439*(1-$I$5),G439*I439*M439),0),0)</f>
        <v>0</v>
      </c>
      <c r="K439" s="5"/>
      <c r="L439" s="33" t="s">
        <v>1521</v>
      </c>
      <c r="M439" s="12">
        <v>126</v>
      </c>
      <c r="N439" s="13">
        <v>122</v>
      </c>
      <c r="O439" s="13">
        <v>120</v>
      </c>
      <c r="P439" s="13">
        <v>118</v>
      </c>
      <c r="Q439" s="9"/>
    </row>
    <row r="440" spans="1:17" s="1" customFormat="1" ht="89.1" customHeight="1" x14ac:dyDescent="0.2">
      <c r="A440" s="5" t="s">
        <v>1173</v>
      </c>
      <c r="B440" s="5" t="s">
        <v>1454</v>
      </c>
      <c r="C440" s="6"/>
      <c r="D440" s="5" t="s">
        <v>1522</v>
      </c>
      <c r="E440" s="5" t="s">
        <v>1523</v>
      </c>
      <c r="F440" s="14" t="s">
        <v>33</v>
      </c>
      <c r="G440" s="7">
        <v>0</v>
      </c>
      <c r="H440" s="12">
        <v>126</v>
      </c>
      <c r="I440" s="8">
        <v>14</v>
      </c>
      <c r="J440" s="22">
        <f>IFERROR(IF(AND(G440&gt;0,M440&gt;0),IF($I$5&gt;0,G440*I440*M440*(1-$I$5),G440*I440*M440),0),0)</f>
        <v>0</v>
      </c>
      <c r="K440" s="5" t="s">
        <v>527</v>
      </c>
      <c r="L440" s="33" t="s">
        <v>1524</v>
      </c>
      <c r="M440" s="12">
        <v>126</v>
      </c>
      <c r="N440" s="13">
        <v>122</v>
      </c>
      <c r="O440" s="13">
        <v>120</v>
      </c>
      <c r="P440" s="13">
        <v>118</v>
      </c>
      <c r="Q440" s="9"/>
    </row>
    <row r="441" spans="1:17" s="1" customFormat="1" ht="89.1" customHeight="1" x14ac:dyDescent="0.2">
      <c r="A441" s="5" t="s">
        <v>1173</v>
      </c>
      <c r="B441" s="5" t="s">
        <v>1454</v>
      </c>
      <c r="C441" s="6"/>
      <c r="D441" s="5" t="s">
        <v>1525</v>
      </c>
      <c r="E441" s="5" t="s">
        <v>1526</v>
      </c>
      <c r="F441" s="14" t="s">
        <v>33</v>
      </c>
      <c r="G441" s="7">
        <v>0</v>
      </c>
      <c r="H441" s="12">
        <v>126</v>
      </c>
      <c r="I441" s="8">
        <v>14</v>
      </c>
      <c r="J441" s="22">
        <f>IFERROR(IF(AND(G441&gt;0,M441&gt;0),IF($I$5&gt;0,G441*I441*M441*(1-$I$5),G441*I441*M441),0),0)</f>
        <v>0</v>
      </c>
      <c r="K441" s="5" t="s">
        <v>1475</v>
      </c>
      <c r="L441" s="33" t="s">
        <v>1527</v>
      </c>
      <c r="M441" s="12">
        <v>126</v>
      </c>
      <c r="N441" s="13">
        <v>122</v>
      </c>
      <c r="O441" s="13">
        <v>120</v>
      </c>
      <c r="P441" s="13">
        <v>118</v>
      </c>
      <c r="Q441" s="9"/>
    </row>
    <row r="442" spans="1:17" s="1" customFormat="1" ht="89.1" customHeight="1" x14ac:dyDescent="0.2">
      <c r="A442" s="5" t="s">
        <v>1173</v>
      </c>
      <c r="B442" s="5" t="s">
        <v>1454</v>
      </c>
      <c r="C442" s="6"/>
      <c r="D442" s="5" t="s">
        <v>1528</v>
      </c>
      <c r="E442" s="5" t="s">
        <v>1529</v>
      </c>
      <c r="F442" s="5" t="s">
        <v>46</v>
      </c>
      <c r="G442" s="7">
        <v>0</v>
      </c>
      <c r="H442" s="12">
        <v>29</v>
      </c>
      <c r="I442" s="8">
        <v>24</v>
      </c>
      <c r="J442" s="22">
        <f>IFERROR(IF(AND(G442&gt;0,M442&gt;0),IF($I$5&gt;0,G442*I442*M442*(1-$I$5),G442*I442*M442),0),0)</f>
        <v>0</v>
      </c>
      <c r="K442" s="5"/>
      <c r="L442" s="33" t="s">
        <v>1530</v>
      </c>
      <c r="M442" s="12">
        <v>29</v>
      </c>
      <c r="N442" s="13">
        <v>28</v>
      </c>
      <c r="O442" s="13">
        <v>28</v>
      </c>
      <c r="P442" s="13">
        <v>27</v>
      </c>
      <c r="Q442" s="9"/>
    </row>
    <row r="443" spans="1:17" s="1" customFormat="1" ht="89.1" customHeight="1" x14ac:dyDescent="0.2">
      <c r="A443" s="5" t="s">
        <v>1173</v>
      </c>
      <c r="B443" s="5" t="s">
        <v>1454</v>
      </c>
      <c r="C443" s="6"/>
      <c r="D443" s="5" t="s">
        <v>1531</v>
      </c>
      <c r="E443" s="5" t="s">
        <v>1532</v>
      </c>
      <c r="F443" s="5" t="s">
        <v>46</v>
      </c>
      <c r="G443" s="7">
        <v>0</v>
      </c>
      <c r="H443" s="12">
        <v>29</v>
      </c>
      <c r="I443" s="8">
        <v>24</v>
      </c>
      <c r="J443" s="22">
        <f>IFERROR(IF(AND(G443&gt;0,M443&gt;0),IF($I$5&gt;0,G443*I443*M443*(1-$I$5),G443*I443*M443),0),0)</f>
        <v>0</v>
      </c>
      <c r="K443" s="5"/>
      <c r="L443" s="33" t="s">
        <v>1533</v>
      </c>
      <c r="M443" s="12">
        <v>29</v>
      </c>
      <c r="N443" s="13">
        <v>28</v>
      </c>
      <c r="O443" s="13">
        <v>28</v>
      </c>
      <c r="P443" s="13">
        <v>27</v>
      </c>
      <c r="Q443" s="9"/>
    </row>
    <row r="444" spans="1:17" s="1" customFormat="1" ht="89.1" customHeight="1" x14ac:dyDescent="0.2">
      <c r="A444" s="5" t="s">
        <v>1173</v>
      </c>
      <c r="B444" s="5" t="s">
        <v>1454</v>
      </c>
      <c r="C444" s="6"/>
      <c r="D444" s="5" t="s">
        <v>1534</v>
      </c>
      <c r="E444" s="5" t="s">
        <v>1535</v>
      </c>
      <c r="F444" s="5" t="s">
        <v>46</v>
      </c>
      <c r="G444" s="7">
        <v>0</v>
      </c>
      <c r="H444" s="12">
        <v>29</v>
      </c>
      <c r="I444" s="8">
        <v>24</v>
      </c>
      <c r="J444" s="22">
        <f>IFERROR(IF(AND(G444&gt;0,M444&gt;0),IF($I$5&gt;0,G444*I444*M444*(1-$I$5),G444*I444*M444),0),0)</f>
        <v>0</v>
      </c>
      <c r="K444" s="5"/>
      <c r="L444" s="33" t="s">
        <v>1536</v>
      </c>
      <c r="M444" s="12">
        <v>29</v>
      </c>
      <c r="N444" s="13">
        <v>28</v>
      </c>
      <c r="O444" s="13">
        <v>28</v>
      </c>
      <c r="P444" s="13">
        <v>27</v>
      </c>
      <c r="Q444" s="9"/>
    </row>
    <row r="445" spans="1:17" s="1" customFormat="1" ht="89.1" customHeight="1" x14ac:dyDescent="0.2">
      <c r="A445" s="5" t="s">
        <v>1173</v>
      </c>
      <c r="B445" s="5" t="s">
        <v>1454</v>
      </c>
      <c r="C445" s="6"/>
      <c r="D445" s="5" t="s">
        <v>1537</v>
      </c>
      <c r="E445" s="5" t="s">
        <v>1538</v>
      </c>
      <c r="F445" s="14" t="s">
        <v>33</v>
      </c>
      <c r="G445" s="7">
        <v>0</v>
      </c>
      <c r="H445" s="12">
        <v>10</v>
      </c>
      <c r="I445" s="8">
        <v>150</v>
      </c>
      <c r="J445" s="22">
        <f>IFERROR(IF(AND(G445&gt;0,M445&gt;0),IF($I$5&gt;0,G445*I445*M445*(1-$I$5),G445*I445*M445),0),0)</f>
        <v>0</v>
      </c>
      <c r="K445" s="5" t="s">
        <v>1539</v>
      </c>
      <c r="L445" s="33" t="s">
        <v>1540</v>
      </c>
      <c r="M445" s="12">
        <v>10</v>
      </c>
      <c r="N445" s="13">
        <v>10</v>
      </c>
      <c r="O445" s="13">
        <v>10</v>
      </c>
      <c r="P445" s="13">
        <v>9</v>
      </c>
      <c r="Q445" s="9"/>
    </row>
    <row r="446" spans="1:17" s="1" customFormat="1" ht="89.1" customHeight="1" x14ac:dyDescent="0.2">
      <c r="A446" s="5" t="s">
        <v>1173</v>
      </c>
      <c r="B446" s="5" t="s">
        <v>1454</v>
      </c>
      <c r="C446" s="6"/>
      <c r="D446" s="5" t="s">
        <v>1541</v>
      </c>
      <c r="E446" s="5" t="s">
        <v>1542</v>
      </c>
      <c r="F446" s="5" t="s">
        <v>46</v>
      </c>
      <c r="G446" s="7">
        <v>0</v>
      </c>
      <c r="H446" s="12">
        <v>24</v>
      </c>
      <c r="I446" s="8">
        <v>40</v>
      </c>
      <c r="J446" s="22">
        <f>IFERROR(IF(AND(G446&gt;0,M446&gt;0),IF($I$5&gt;0,G446*I446*M446*(1-$I$5),G446*I446*M446),0),0)</f>
        <v>0</v>
      </c>
      <c r="K446" s="5"/>
      <c r="L446" s="33" t="s">
        <v>1543</v>
      </c>
      <c r="M446" s="12">
        <v>24</v>
      </c>
      <c r="N446" s="13">
        <v>23</v>
      </c>
      <c r="O446" s="13">
        <v>23</v>
      </c>
      <c r="P446" s="13">
        <v>23</v>
      </c>
      <c r="Q446" s="9"/>
    </row>
    <row r="447" spans="1:17" s="1" customFormat="1" ht="89.1" customHeight="1" x14ac:dyDescent="0.2">
      <c r="A447" s="5" t="s">
        <v>1173</v>
      </c>
      <c r="B447" s="5" t="s">
        <v>1454</v>
      </c>
      <c r="C447" s="6"/>
      <c r="D447" s="5" t="s">
        <v>1544</v>
      </c>
      <c r="E447" s="5" t="s">
        <v>1545</v>
      </c>
      <c r="F447" s="5" t="s">
        <v>46</v>
      </c>
      <c r="G447" s="7">
        <v>0</v>
      </c>
      <c r="H447" s="12">
        <v>19</v>
      </c>
      <c r="I447" s="8">
        <v>50</v>
      </c>
      <c r="J447" s="22">
        <f>IFERROR(IF(AND(G447&gt;0,M447&gt;0),IF($I$5&gt;0,G447*I447*M447*(1-$I$5),G447*I447*M447),0),0)</f>
        <v>0</v>
      </c>
      <c r="K447" s="5"/>
      <c r="L447" s="33" t="s">
        <v>1546</v>
      </c>
      <c r="M447" s="12">
        <v>19</v>
      </c>
      <c r="N447" s="13">
        <v>18</v>
      </c>
      <c r="O447" s="13">
        <v>18</v>
      </c>
      <c r="P447" s="13">
        <v>18</v>
      </c>
      <c r="Q447" s="9"/>
    </row>
    <row r="448" spans="1:17" s="1" customFormat="1" ht="89.1" customHeight="1" x14ac:dyDescent="0.2">
      <c r="A448" s="5" t="s">
        <v>55</v>
      </c>
      <c r="B448" s="5" t="s">
        <v>1547</v>
      </c>
      <c r="C448" s="6"/>
      <c r="D448" s="5" t="s">
        <v>1548</v>
      </c>
      <c r="E448" s="5" t="s">
        <v>1549</v>
      </c>
      <c r="F448" s="5" t="s">
        <v>46</v>
      </c>
      <c r="G448" s="7">
        <v>0</v>
      </c>
      <c r="H448" s="12">
        <v>119</v>
      </c>
      <c r="I448" s="8">
        <v>24</v>
      </c>
      <c r="J448" s="22">
        <f>IFERROR(IF(AND(G448&gt;0,M448&gt;0),IF($I$5&gt;0,G448*I448*M448*(1-$I$5),G448*I448*M448),0),0)</f>
        <v>0</v>
      </c>
      <c r="K448" s="5"/>
      <c r="L448" s="33" t="s">
        <v>1550</v>
      </c>
      <c r="M448" s="12">
        <v>119</v>
      </c>
      <c r="N448" s="13">
        <v>115</v>
      </c>
      <c r="O448" s="13">
        <v>113</v>
      </c>
      <c r="P448" s="13">
        <v>112</v>
      </c>
      <c r="Q448" s="9"/>
    </row>
    <row r="449" spans="1:17" s="1" customFormat="1" ht="89.1" customHeight="1" x14ac:dyDescent="0.2">
      <c r="A449" s="5" t="s">
        <v>1173</v>
      </c>
      <c r="B449" s="5" t="s">
        <v>1547</v>
      </c>
      <c r="C449" s="6"/>
      <c r="D449" s="5" t="s">
        <v>1551</v>
      </c>
      <c r="E449" s="5" t="s">
        <v>1552</v>
      </c>
      <c r="F449" s="14" t="s">
        <v>33</v>
      </c>
      <c r="G449" s="7">
        <v>0</v>
      </c>
      <c r="H449" s="12">
        <v>119</v>
      </c>
      <c r="I449" s="8">
        <v>12</v>
      </c>
      <c r="J449" s="22">
        <f>IFERROR(IF(AND(G449&gt;0,M449&gt;0),IF($I$5&gt;0,G449*I449*M449*(1-$I$5),G449*I449*M449),0),0)</f>
        <v>0</v>
      </c>
      <c r="K449" s="5" t="s">
        <v>365</v>
      </c>
      <c r="L449" s="33" t="s">
        <v>1553</v>
      </c>
      <c r="M449" s="12">
        <v>119</v>
      </c>
      <c r="N449" s="13">
        <v>115</v>
      </c>
      <c r="O449" s="13">
        <v>113</v>
      </c>
      <c r="P449" s="13">
        <v>112</v>
      </c>
      <c r="Q449" s="9"/>
    </row>
    <row r="450" spans="1:17" s="1" customFormat="1" ht="89.1" customHeight="1" x14ac:dyDescent="0.2">
      <c r="A450" s="5" t="s">
        <v>1173</v>
      </c>
      <c r="B450" s="5" t="s">
        <v>1547</v>
      </c>
      <c r="C450" s="6"/>
      <c r="D450" s="5" t="s">
        <v>1554</v>
      </c>
      <c r="E450" s="5" t="s">
        <v>1555</v>
      </c>
      <c r="F450" s="5" t="s">
        <v>46</v>
      </c>
      <c r="G450" s="7">
        <v>0</v>
      </c>
      <c r="H450" s="12">
        <v>119</v>
      </c>
      <c r="I450" s="8">
        <v>12</v>
      </c>
      <c r="J450" s="22">
        <f>IFERROR(IF(AND(G450&gt;0,M450&gt;0),IF($I$5&gt;0,G450*I450*M450*(1-$I$5),G450*I450*M450),0),0)</f>
        <v>0</v>
      </c>
      <c r="K450" s="5"/>
      <c r="L450" s="33" t="s">
        <v>1556</v>
      </c>
      <c r="M450" s="12">
        <v>119</v>
      </c>
      <c r="N450" s="13">
        <v>115</v>
      </c>
      <c r="O450" s="13">
        <v>113</v>
      </c>
      <c r="P450" s="13">
        <v>112</v>
      </c>
      <c r="Q450" s="9"/>
    </row>
    <row r="451" spans="1:17" s="1" customFormat="1" ht="89.1" customHeight="1" x14ac:dyDescent="0.2">
      <c r="A451" s="5" t="s">
        <v>55</v>
      </c>
      <c r="B451" s="5" t="s">
        <v>1547</v>
      </c>
      <c r="C451" s="6"/>
      <c r="D451" s="5" t="s">
        <v>1557</v>
      </c>
      <c r="E451" s="5" t="s">
        <v>1558</v>
      </c>
      <c r="F451" s="14" t="s">
        <v>33</v>
      </c>
      <c r="G451" s="7">
        <v>0</v>
      </c>
      <c r="H451" s="12">
        <v>159</v>
      </c>
      <c r="I451" s="8">
        <v>18</v>
      </c>
      <c r="J451" s="22">
        <f>IFERROR(IF(AND(G451&gt;0,M451&gt;0),IF($I$5&gt;0,G451*I451*M451*(1-$I$5),G451*I451*M451),0),0)</f>
        <v>0</v>
      </c>
      <c r="K451" s="5" t="s">
        <v>1559</v>
      </c>
      <c r="L451" s="33" t="s">
        <v>1560</v>
      </c>
      <c r="M451" s="12">
        <v>159</v>
      </c>
      <c r="N451" s="13">
        <v>154</v>
      </c>
      <c r="O451" s="13">
        <v>151</v>
      </c>
      <c r="P451" s="13">
        <v>149</v>
      </c>
      <c r="Q451" s="9"/>
    </row>
    <row r="452" spans="1:17" s="1" customFormat="1" ht="89.1" customHeight="1" x14ac:dyDescent="0.2">
      <c r="A452" s="5" t="s">
        <v>1173</v>
      </c>
      <c r="B452" s="5" t="s">
        <v>1547</v>
      </c>
      <c r="C452" s="6"/>
      <c r="D452" s="5" t="s">
        <v>1561</v>
      </c>
      <c r="E452" s="5" t="s">
        <v>1562</v>
      </c>
      <c r="F452" s="5" t="s">
        <v>46</v>
      </c>
      <c r="G452" s="7">
        <v>0</v>
      </c>
      <c r="H452" s="12">
        <v>119</v>
      </c>
      <c r="I452" s="8">
        <v>12</v>
      </c>
      <c r="J452" s="22">
        <f>IFERROR(IF(AND(G452&gt;0,M452&gt;0),IF($I$5&gt;0,G452*I452*M452*(1-$I$5),G452*I452*M452),0),0)</f>
        <v>0</v>
      </c>
      <c r="K452" s="5"/>
      <c r="L452" s="33" t="s">
        <v>1563</v>
      </c>
      <c r="M452" s="12">
        <v>119</v>
      </c>
      <c r="N452" s="13">
        <v>115</v>
      </c>
      <c r="O452" s="13">
        <v>113</v>
      </c>
      <c r="P452" s="13">
        <v>112</v>
      </c>
      <c r="Q452" s="9"/>
    </row>
    <row r="453" spans="1:17" s="1" customFormat="1" ht="89.1" customHeight="1" x14ac:dyDescent="0.2">
      <c r="A453" s="5" t="s">
        <v>55</v>
      </c>
      <c r="B453" s="5" t="s">
        <v>1547</v>
      </c>
      <c r="C453" s="6"/>
      <c r="D453" s="5" t="s">
        <v>1564</v>
      </c>
      <c r="E453" s="5" t="s">
        <v>1565</v>
      </c>
      <c r="F453" s="14" t="s">
        <v>33</v>
      </c>
      <c r="G453" s="7">
        <v>0</v>
      </c>
      <c r="H453" s="12">
        <v>119</v>
      </c>
      <c r="I453" s="8">
        <v>12</v>
      </c>
      <c r="J453" s="22">
        <f>IFERROR(IF(AND(G453&gt;0,M453&gt;0),IF($I$5&gt;0,G453*I453*M453*(1-$I$5),G453*I453*M453),0),0)</f>
        <v>0</v>
      </c>
      <c r="K453" s="5" t="s">
        <v>1566</v>
      </c>
      <c r="L453" s="33" t="s">
        <v>1567</v>
      </c>
      <c r="M453" s="12">
        <v>119</v>
      </c>
      <c r="N453" s="13">
        <v>115</v>
      </c>
      <c r="O453" s="13">
        <v>113</v>
      </c>
      <c r="P453" s="13">
        <v>112</v>
      </c>
      <c r="Q453" s="9"/>
    </row>
    <row r="454" spans="1:17" s="1" customFormat="1" ht="89.1" customHeight="1" x14ac:dyDescent="0.2">
      <c r="A454" s="5" t="s">
        <v>55</v>
      </c>
      <c r="B454" s="5" t="s">
        <v>1547</v>
      </c>
      <c r="C454" s="6"/>
      <c r="D454" s="5" t="s">
        <v>1568</v>
      </c>
      <c r="E454" s="5" t="s">
        <v>1569</v>
      </c>
      <c r="F454" s="14" t="s">
        <v>33</v>
      </c>
      <c r="G454" s="7">
        <v>0</v>
      </c>
      <c r="H454" s="12">
        <v>119</v>
      </c>
      <c r="I454" s="8">
        <v>12</v>
      </c>
      <c r="J454" s="22">
        <f>IFERROR(IF(AND(G454&gt;0,M454&gt;0),IF($I$5&gt;0,G454*I454*M454*(1-$I$5),G454*I454*M454),0),0)</f>
        <v>0</v>
      </c>
      <c r="K454" s="5" t="s">
        <v>1570</v>
      </c>
      <c r="L454" s="33" t="s">
        <v>1571</v>
      </c>
      <c r="M454" s="12">
        <v>119</v>
      </c>
      <c r="N454" s="13">
        <v>115</v>
      </c>
      <c r="O454" s="13">
        <v>113</v>
      </c>
      <c r="P454" s="13">
        <v>112</v>
      </c>
      <c r="Q454" s="9"/>
    </row>
    <row r="455" spans="1:17" s="1" customFormat="1" ht="89.1" customHeight="1" x14ac:dyDescent="0.2">
      <c r="A455" s="5" t="s">
        <v>1173</v>
      </c>
      <c r="B455" s="5" t="s">
        <v>1547</v>
      </c>
      <c r="C455" s="6"/>
      <c r="D455" s="5" t="s">
        <v>1572</v>
      </c>
      <c r="E455" s="5" t="s">
        <v>1573</v>
      </c>
      <c r="F455" s="5" t="s">
        <v>46</v>
      </c>
      <c r="G455" s="7">
        <v>0</v>
      </c>
      <c r="H455" s="12">
        <v>119</v>
      </c>
      <c r="I455" s="8">
        <v>30</v>
      </c>
      <c r="J455" s="22">
        <f>IFERROR(IF(AND(G455&gt;0,M455&gt;0),IF($I$5&gt;0,G455*I455*M455*(1-$I$5),G455*I455*M455),0),0)</f>
        <v>0</v>
      </c>
      <c r="K455" s="5"/>
      <c r="L455" s="33" t="s">
        <v>1574</v>
      </c>
      <c r="M455" s="12">
        <v>119</v>
      </c>
      <c r="N455" s="13">
        <v>115</v>
      </c>
      <c r="O455" s="13">
        <v>113</v>
      </c>
      <c r="P455" s="13">
        <v>112</v>
      </c>
      <c r="Q455" s="9"/>
    </row>
    <row r="456" spans="1:17" s="1" customFormat="1" ht="89.1" customHeight="1" x14ac:dyDescent="0.2">
      <c r="A456" s="5" t="s">
        <v>55</v>
      </c>
      <c r="B456" s="5" t="s">
        <v>1547</v>
      </c>
      <c r="C456" s="6"/>
      <c r="D456" s="5" t="s">
        <v>1575</v>
      </c>
      <c r="E456" s="5" t="s">
        <v>1576</v>
      </c>
      <c r="F456" s="5" t="s">
        <v>46</v>
      </c>
      <c r="G456" s="7">
        <v>0</v>
      </c>
      <c r="H456" s="12">
        <v>119</v>
      </c>
      <c r="I456" s="8">
        <v>30</v>
      </c>
      <c r="J456" s="22">
        <f>IFERROR(IF(AND(G456&gt;0,M456&gt;0),IF($I$5&gt;0,G456*I456*M456*(1-$I$5),G456*I456*M456),0),0)</f>
        <v>0</v>
      </c>
      <c r="K456" s="5"/>
      <c r="L456" s="33" t="s">
        <v>1577</v>
      </c>
      <c r="M456" s="12">
        <v>119</v>
      </c>
      <c r="N456" s="13">
        <v>115</v>
      </c>
      <c r="O456" s="13">
        <v>113</v>
      </c>
      <c r="P456" s="13">
        <v>112</v>
      </c>
      <c r="Q456" s="9"/>
    </row>
    <row r="457" spans="1:17" s="1" customFormat="1" ht="89.1" customHeight="1" x14ac:dyDescent="0.2">
      <c r="A457" s="5" t="s">
        <v>55</v>
      </c>
      <c r="B457" s="5" t="s">
        <v>1547</v>
      </c>
      <c r="C457" s="6"/>
      <c r="D457" s="5" t="s">
        <v>1578</v>
      </c>
      <c r="E457" s="5" t="s">
        <v>1579</v>
      </c>
      <c r="F457" s="14" t="s">
        <v>33</v>
      </c>
      <c r="G457" s="7">
        <v>0</v>
      </c>
      <c r="H457" s="12">
        <v>169</v>
      </c>
      <c r="I457" s="8">
        <v>18</v>
      </c>
      <c r="J457" s="22">
        <f>IFERROR(IF(AND(G457&gt;0,M457&gt;0),IF($I$5&gt;0,G457*I457*M457*(1-$I$5),G457*I457*M457),0),0)</f>
        <v>0</v>
      </c>
      <c r="K457" s="5" t="s">
        <v>1580</v>
      </c>
      <c r="L457" s="33" t="s">
        <v>1581</v>
      </c>
      <c r="M457" s="12">
        <v>169</v>
      </c>
      <c r="N457" s="13">
        <v>164</v>
      </c>
      <c r="O457" s="13">
        <v>161</v>
      </c>
      <c r="P457" s="13">
        <v>159</v>
      </c>
      <c r="Q457" s="9"/>
    </row>
    <row r="458" spans="1:17" s="1" customFormat="1" ht="89.1" customHeight="1" x14ac:dyDescent="0.2">
      <c r="A458" s="5" t="s">
        <v>55</v>
      </c>
      <c r="B458" s="5" t="s">
        <v>1547</v>
      </c>
      <c r="C458" s="6"/>
      <c r="D458" s="5" t="s">
        <v>1582</v>
      </c>
      <c r="E458" s="5" t="s">
        <v>1583</v>
      </c>
      <c r="F458" s="5" t="s">
        <v>46</v>
      </c>
      <c r="G458" s="7">
        <v>0</v>
      </c>
      <c r="H458" s="12">
        <v>159</v>
      </c>
      <c r="I458" s="8">
        <v>18</v>
      </c>
      <c r="J458" s="22">
        <f>IFERROR(IF(AND(G458&gt;0,M458&gt;0),IF($I$5&gt;0,G458*I458*M458*(1-$I$5),G458*I458*M458),0),0)</f>
        <v>0</v>
      </c>
      <c r="K458" s="5"/>
      <c r="L458" s="33" t="s">
        <v>1584</v>
      </c>
      <c r="M458" s="12">
        <v>159</v>
      </c>
      <c r="N458" s="13">
        <v>154</v>
      </c>
      <c r="O458" s="13">
        <v>151</v>
      </c>
      <c r="P458" s="13">
        <v>149</v>
      </c>
      <c r="Q458" s="9"/>
    </row>
    <row r="459" spans="1:17" s="1" customFormat="1" ht="89.1" customHeight="1" x14ac:dyDescent="0.2">
      <c r="A459" s="5" t="s">
        <v>1173</v>
      </c>
      <c r="B459" s="5" t="s">
        <v>1547</v>
      </c>
      <c r="C459" s="6"/>
      <c r="D459" s="5" t="s">
        <v>1585</v>
      </c>
      <c r="E459" s="5" t="s">
        <v>1586</v>
      </c>
      <c r="F459" s="14" t="s">
        <v>33</v>
      </c>
      <c r="G459" s="7">
        <v>0</v>
      </c>
      <c r="H459" s="12">
        <v>119</v>
      </c>
      <c r="I459" s="8">
        <v>12</v>
      </c>
      <c r="J459" s="22">
        <f>IFERROR(IF(AND(G459&gt;0,M459&gt;0),IF($I$5&gt;0,G459*I459*M459*(1-$I$5),G459*I459*M459),0),0)</f>
        <v>0</v>
      </c>
      <c r="K459" s="5" t="s">
        <v>1587</v>
      </c>
      <c r="L459" s="33" t="s">
        <v>1588</v>
      </c>
      <c r="M459" s="12">
        <v>119</v>
      </c>
      <c r="N459" s="13">
        <v>115</v>
      </c>
      <c r="O459" s="13">
        <v>113</v>
      </c>
      <c r="P459" s="13">
        <v>112</v>
      </c>
      <c r="Q459" s="9"/>
    </row>
    <row r="460" spans="1:17" s="1" customFormat="1" ht="89.1" customHeight="1" x14ac:dyDescent="0.2">
      <c r="A460" s="5" t="s">
        <v>1173</v>
      </c>
      <c r="B460" s="5" t="s">
        <v>1547</v>
      </c>
      <c r="C460" s="6"/>
      <c r="D460" s="5" t="s">
        <v>1589</v>
      </c>
      <c r="E460" s="5" t="s">
        <v>1590</v>
      </c>
      <c r="F460" s="5" t="s">
        <v>46</v>
      </c>
      <c r="G460" s="7">
        <v>0</v>
      </c>
      <c r="H460" s="12">
        <v>119</v>
      </c>
      <c r="I460" s="8">
        <v>12</v>
      </c>
      <c r="J460" s="22">
        <f>IFERROR(IF(AND(G460&gt;0,M460&gt;0),IF($I$5&gt;0,G460*I460*M460*(1-$I$5),G460*I460*M460),0),0)</f>
        <v>0</v>
      </c>
      <c r="K460" s="5"/>
      <c r="L460" s="33" t="s">
        <v>1591</v>
      </c>
      <c r="M460" s="12">
        <v>119</v>
      </c>
      <c r="N460" s="13">
        <v>115</v>
      </c>
      <c r="O460" s="13">
        <v>113</v>
      </c>
      <c r="P460" s="13">
        <v>112</v>
      </c>
      <c r="Q460" s="9"/>
    </row>
    <row r="461" spans="1:17" s="1" customFormat="1" ht="89.1" customHeight="1" x14ac:dyDescent="0.2">
      <c r="A461" s="5" t="s">
        <v>1173</v>
      </c>
      <c r="B461" s="5" t="s">
        <v>1547</v>
      </c>
      <c r="C461" s="6"/>
      <c r="D461" s="5" t="s">
        <v>1592</v>
      </c>
      <c r="E461" s="5" t="s">
        <v>1593</v>
      </c>
      <c r="F461" s="14" t="s">
        <v>33</v>
      </c>
      <c r="G461" s="7">
        <v>0</v>
      </c>
      <c r="H461" s="12">
        <v>119</v>
      </c>
      <c r="I461" s="8">
        <v>12</v>
      </c>
      <c r="J461" s="22">
        <f>IFERROR(IF(AND(G461&gt;0,M461&gt;0),IF($I$5&gt;0,G461*I461*M461*(1-$I$5),G461*I461*M461),0),0)</f>
        <v>0</v>
      </c>
      <c r="K461" s="5" t="s">
        <v>539</v>
      </c>
      <c r="L461" s="33" t="s">
        <v>1594</v>
      </c>
      <c r="M461" s="12">
        <v>119</v>
      </c>
      <c r="N461" s="13">
        <v>115</v>
      </c>
      <c r="O461" s="13">
        <v>113</v>
      </c>
      <c r="P461" s="13">
        <v>112</v>
      </c>
      <c r="Q461" s="9"/>
    </row>
    <row r="462" spans="1:17" s="1" customFormat="1" ht="89.1" customHeight="1" x14ac:dyDescent="0.2">
      <c r="A462" s="5" t="s">
        <v>1173</v>
      </c>
      <c r="B462" s="5" t="s">
        <v>1547</v>
      </c>
      <c r="C462" s="6"/>
      <c r="D462" s="5" t="s">
        <v>1595</v>
      </c>
      <c r="E462" s="5" t="s">
        <v>1596</v>
      </c>
      <c r="F462" s="14" t="s">
        <v>33</v>
      </c>
      <c r="G462" s="7">
        <v>0</v>
      </c>
      <c r="H462" s="12">
        <v>119</v>
      </c>
      <c r="I462" s="8">
        <v>12</v>
      </c>
      <c r="J462" s="22">
        <f>IFERROR(IF(AND(G462&gt;0,M462&gt;0),IF($I$5&gt;0,G462*I462*M462*(1-$I$5),G462*I462*M462),0),0)</f>
        <v>0</v>
      </c>
      <c r="K462" s="5" t="s">
        <v>1597</v>
      </c>
      <c r="L462" s="33" t="s">
        <v>1598</v>
      </c>
      <c r="M462" s="12">
        <v>119</v>
      </c>
      <c r="N462" s="13">
        <v>115</v>
      </c>
      <c r="O462" s="13">
        <v>113</v>
      </c>
      <c r="P462" s="13">
        <v>112</v>
      </c>
      <c r="Q462" s="9"/>
    </row>
    <row r="463" spans="1:17" s="1" customFormat="1" ht="89.1" customHeight="1" x14ac:dyDescent="0.2">
      <c r="A463" s="5" t="s">
        <v>55</v>
      </c>
      <c r="B463" s="5" t="s">
        <v>1547</v>
      </c>
      <c r="C463" s="6"/>
      <c r="D463" s="5" t="s">
        <v>1599</v>
      </c>
      <c r="E463" s="5" t="s">
        <v>1600</v>
      </c>
      <c r="F463" s="5" t="s">
        <v>46</v>
      </c>
      <c r="G463" s="7">
        <v>0</v>
      </c>
      <c r="H463" s="12">
        <v>119</v>
      </c>
      <c r="I463" s="8">
        <v>24</v>
      </c>
      <c r="J463" s="22">
        <f>IFERROR(IF(AND(G463&gt;0,M463&gt;0),IF($I$5&gt;0,G463*I463*M463*(1-$I$5),G463*I463*M463),0),0)</f>
        <v>0</v>
      </c>
      <c r="K463" s="5"/>
      <c r="L463" s="33" t="s">
        <v>1601</v>
      </c>
      <c r="M463" s="12">
        <v>119</v>
      </c>
      <c r="N463" s="13">
        <v>115</v>
      </c>
      <c r="O463" s="13">
        <v>113</v>
      </c>
      <c r="P463" s="13">
        <v>112</v>
      </c>
      <c r="Q463" s="9"/>
    </row>
    <row r="464" spans="1:17" s="1" customFormat="1" ht="89.1" customHeight="1" x14ac:dyDescent="0.2">
      <c r="A464" s="5" t="s">
        <v>1173</v>
      </c>
      <c r="B464" s="5" t="s">
        <v>1547</v>
      </c>
      <c r="C464" s="6"/>
      <c r="D464" s="5" t="s">
        <v>1602</v>
      </c>
      <c r="E464" s="5" t="s">
        <v>1603</v>
      </c>
      <c r="F464" s="14" t="s">
        <v>33</v>
      </c>
      <c r="G464" s="7">
        <v>0</v>
      </c>
      <c r="H464" s="12">
        <v>119</v>
      </c>
      <c r="I464" s="8">
        <v>12</v>
      </c>
      <c r="J464" s="22">
        <f>IFERROR(IF(AND(G464&gt;0,M464&gt;0),IF($I$5&gt;0,G464*I464*M464*(1-$I$5),G464*I464*M464),0),0)</f>
        <v>0</v>
      </c>
      <c r="K464" s="5" t="s">
        <v>1604</v>
      </c>
      <c r="L464" s="33" t="s">
        <v>1605</v>
      </c>
      <c r="M464" s="12">
        <v>119</v>
      </c>
      <c r="N464" s="13">
        <v>115</v>
      </c>
      <c r="O464" s="13">
        <v>113</v>
      </c>
      <c r="P464" s="13">
        <v>112</v>
      </c>
      <c r="Q464" s="9"/>
    </row>
    <row r="465" spans="1:17" s="1" customFormat="1" ht="89.1" customHeight="1" x14ac:dyDescent="0.2">
      <c r="A465" s="5" t="s">
        <v>55</v>
      </c>
      <c r="B465" s="5" t="s">
        <v>1547</v>
      </c>
      <c r="C465" s="6"/>
      <c r="D465" s="5" t="s">
        <v>1606</v>
      </c>
      <c r="E465" s="5" t="s">
        <v>1607</v>
      </c>
      <c r="F465" s="14" t="s">
        <v>33</v>
      </c>
      <c r="G465" s="7">
        <v>0</v>
      </c>
      <c r="H465" s="12">
        <v>119</v>
      </c>
      <c r="I465" s="8">
        <v>12</v>
      </c>
      <c r="J465" s="22">
        <f>IFERROR(IF(AND(G465&gt;0,M465&gt;0),IF($I$5&gt;0,G465*I465*M465*(1-$I$5),G465*I465*M465),0),0)</f>
        <v>0</v>
      </c>
      <c r="K465" s="5" t="s">
        <v>783</v>
      </c>
      <c r="L465" s="33" t="s">
        <v>1608</v>
      </c>
      <c r="M465" s="12">
        <v>119</v>
      </c>
      <c r="N465" s="13">
        <v>115</v>
      </c>
      <c r="O465" s="13">
        <v>113</v>
      </c>
      <c r="P465" s="13">
        <v>112</v>
      </c>
      <c r="Q465" s="9"/>
    </row>
    <row r="466" spans="1:17" s="1" customFormat="1" ht="89.1" customHeight="1" x14ac:dyDescent="0.2">
      <c r="A466" s="5" t="s">
        <v>55</v>
      </c>
      <c r="B466" s="5" t="s">
        <v>1547</v>
      </c>
      <c r="C466" s="6"/>
      <c r="D466" s="5" t="s">
        <v>1609</v>
      </c>
      <c r="E466" s="5" t="s">
        <v>1610</v>
      </c>
      <c r="F466" s="5" t="s">
        <v>46</v>
      </c>
      <c r="G466" s="7">
        <v>0</v>
      </c>
      <c r="H466" s="12">
        <v>159</v>
      </c>
      <c r="I466" s="8">
        <v>21</v>
      </c>
      <c r="J466" s="22">
        <f>IFERROR(IF(AND(G466&gt;0,M466&gt;0),IF($I$5&gt;0,G466*I466*M466*(1-$I$5),G466*I466*M466),0),0)</f>
        <v>0</v>
      </c>
      <c r="K466" s="5"/>
      <c r="L466" s="33" t="s">
        <v>1611</v>
      </c>
      <c r="M466" s="12">
        <v>159</v>
      </c>
      <c r="N466" s="13">
        <v>154</v>
      </c>
      <c r="O466" s="13">
        <v>151</v>
      </c>
      <c r="P466" s="13">
        <v>149</v>
      </c>
      <c r="Q466" s="9"/>
    </row>
    <row r="467" spans="1:17" s="1" customFormat="1" ht="89.1" customHeight="1" x14ac:dyDescent="0.2">
      <c r="A467" s="5" t="s">
        <v>55</v>
      </c>
      <c r="B467" s="5" t="s">
        <v>1547</v>
      </c>
      <c r="C467" s="6"/>
      <c r="D467" s="5" t="s">
        <v>1612</v>
      </c>
      <c r="E467" s="5" t="s">
        <v>1613</v>
      </c>
      <c r="F467" s="5" t="s">
        <v>46</v>
      </c>
      <c r="G467" s="7">
        <v>0</v>
      </c>
      <c r="H467" s="12">
        <v>119</v>
      </c>
      <c r="I467" s="8">
        <v>30</v>
      </c>
      <c r="J467" s="22">
        <f>IFERROR(IF(AND(G467&gt;0,M467&gt;0),IF($I$5&gt;0,G467*I467*M467*(1-$I$5),G467*I467*M467),0),0)</f>
        <v>0</v>
      </c>
      <c r="K467" s="5"/>
      <c r="L467" s="33" t="s">
        <v>1614</v>
      </c>
      <c r="M467" s="12">
        <v>119</v>
      </c>
      <c r="N467" s="13">
        <v>115</v>
      </c>
      <c r="O467" s="13">
        <v>113</v>
      </c>
      <c r="P467" s="13">
        <v>112</v>
      </c>
      <c r="Q467" s="9"/>
    </row>
    <row r="468" spans="1:17" s="1" customFormat="1" ht="89.1" customHeight="1" x14ac:dyDescent="0.2">
      <c r="A468" s="5" t="s">
        <v>55</v>
      </c>
      <c r="B468" s="5" t="s">
        <v>1547</v>
      </c>
      <c r="C468" s="6"/>
      <c r="D468" s="5" t="s">
        <v>1615</v>
      </c>
      <c r="E468" s="5" t="s">
        <v>1616</v>
      </c>
      <c r="F468" s="5" t="s">
        <v>46</v>
      </c>
      <c r="G468" s="7">
        <v>0</v>
      </c>
      <c r="H468" s="12">
        <v>119</v>
      </c>
      <c r="I468" s="8">
        <v>24</v>
      </c>
      <c r="J468" s="22">
        <f>IFERROR(IF(AND(G468&gt;0,M468&gt;0),IF($I$5&gt;0,G468*I468*M468*(1-$I$5),G468*I468*M468),0),0)</f>
        <v>0</v>
      </c>
      <c r="K468" s="5"/>
      <c r="L468" s="33" t="s">
        <v>1617</v>
      </c>
      <c r="M468" s="12">
        <v>119</v>
      </c>
      <c r="N468" s="13">
        <v>115</v>
      </c>
      <c r="O468" s="13">
        <v>113</v>
      </c>
      <c r="P468" s="13">
        <v>112</v>
      </c>
      <c r="Q468" s="9"/>
    </row>
    <row r="469" spans="1:17" s="1" customFormat="1" ht="89.1" customHeight="1" x14ac:dyDescent="0.2">
      <c r="A469" s="5" t="s">
        <v>55</v>
      </c>
      <c r="B469" s="5" t="s">
        <v>1547</v>
      </c>
      <c r="C469" s="6"/>
      <c r="D469" s="5" t="s">
        <v>1618</v>
      </c>
      <c r="E469" s="5" t="s">
        <v>1619</v>
      </c>
      <c r="F469" s="5" t="s">
        <v>46</v>
      </c>
      <c r="G469" s="7">
        <v>0</v>
      </c>
      <c r="H469" s="12">
        <v>119</v>
      </c>
      <c r="I469" s="8">
        <v>22</v>
      </c>
      <c r="J469" s="22">
        <f>IFERROR(IF(AND(G469&gt;0,M469&gt;0),IF($I$5&gt;0,G469*I469*M469*(1-$I$5),G469*I469*M469),0),0)</f>
        <v>0</v>
      </c>
      <c r="K469" s="5"/>
      <c r="L469" s="33" t="s">
        <v>1620</v>
      </c>
      <c r="M469" s="12">
        <v>119</v>
      </c>
      <c r="N469" s="13">
        <v>115</v>
      </c>
      <c r="O469" s="13">
        <v>113</v>
      </c>
      <c r="P469" s="13">
        <v>112</v>
      </c>
      <c r="Q469" s="9"/>
    </row>
    <row r="470" spans="1:17" s="1" customFormat="1" ht="89.1" customHeight="1" x14ac:dyDescent="0.2">
      <c r="A470" s="5" t="s">
        <v>55</v>
      </c>
      <c r="B470" s="5" t="s">
        <v>1547</v>
      </c>
      <c r="C470" s="6"/>
      <c r="D470" s="5" t="s">
        <v>1621</v>
      </c>
      <c r="E470" s="5" t="s">
        <v>1622</v>
      </c>
      <c r="F470" s="5" t="s">
        <v>46</v>
      </c>
      <c r="G470" s="7">
        <v>0</v>
      </c>
      <c r="H470" s="12">
        <v>159</v>
      </c>
      <c r="I470" s="8">
        <v>24</v>
      </c>
      <c r="J470" s="22">
        <f>IFERROR(IF(AND(G470&gt;0,M470&gt;0),IF($I$5&gt;0,G470*I470*M470*(1-$I$5),G470*I470*M470),0),0)</f>
        <v>0</v>
      </c>
      <c r="K470" s="5"/>
      <c r="L470" s="33" t="s">
        <v>1623</v>
      </c>
      <c r="M470" s="12">
        <v>159</v>
      </c>
      <c r="N470" s="13">
        <v>154</v>
      </c>
      <c r="O470" s="13">
        <v>151</v>
      </c>
      <c r="P470" s="13">
        <v>149</v>
      </c>
      <c r="Q470" s="9"/>
    </row>
    <row r="471" spans="1:17" s="1" customFormat="1" ht="89.1" customHeight="1" x14ac:dyDescent="0.2">
      <c r="A471" s="5" t="s">
        <v>55</v>
      </c>
      <c r="B471" s="5" t="s">
        <v>1547</v>
      </c>
      <c r="C471" s="6"/>
      <c r="D471" s="5" t="s">
        <v>1624</v>
      </c>
      <c r="E471" s="5" t="s">
        <v>1625</v>
      </c>
      <c r="F471" s="5" t="s">
        <v>46</v>
      </c>
      <c r="G471" s="7">
        <v>0</v>
      </c>
      <c r="H471" s="12">
        <v>159</v>
      </c>
      <c r="I471" s="8">
        <v>20</v>
      </c>
      <c r="J471" s="22">
        <f>IFERROR(IF(AND(G471&gt;0,M471&gt;0),IF($I$5&gt;0,G471*I471*M471*(1-$I$5),G471*I471*M471),0),0)</f>
        <v>0</v>
      </c>
      <c r="K471" s="5"/>
      <c r="L471" s="33" t="s">
        <v>1626</v>
      </c>
      <c r="M471" s="12">
        <v>159</v>
      </c>
      <c r="N471" s="13">
        <v>154</v>
      </c>
      <c r="O471" s="13">
        <v>151</v>
      </c>
      <c r="P471" s="13">
        <v>149</v>
      </c>
      <c r="Q471" s="9"/>
    </row>
    <row r="472" spans="1:17" s="1" customFormat="1" ht="89.1" customHeight="1" x14ac:dyDescent="0.2">
      <c r="A472" s="5" t="s">
        <v>55</v>
      </c>
      <c r="B472" s="5" t="s">
        <v>1547</v>
      </c>
      <c r="C472" s="6"/>
      <c r="D472" s="5" t="s">
        <v>1627</v>
      </c>
      <c r="E472" s="5" t="s">
        <v>1628</v>
      </c>
      <c r="F472" s="5" t="s">
        <v>46</v>
      </c>
      <c r="G472" s="7">
        <v>0</v>
      </c>
      <c r="H472" s="12">
        <v>119</v>
      </c>
      <c r="I472" s="8">
        <v>22</v>
      </c>
      <c r="J472" s="22">
        <f>IFERROR(IF(AND(G472&gt;0,M472&gt;0),IF($I$5&gt;0,G472*I472*M472*(1-$I$5),G472*I472*M472),0),0)</f>
        <v>0</v>
      </c>
      <c r="K472" s="5"/>
      <c r="L472" s="33" t="s">
        <v>1629</v>
      </c>
      <c r="M472" s="12">
        <v>119</v>
      </c>
      <c r="N472" s="13">
        <v>115</v>
      </c>
      <c r="O472" s="13">
        <v>113</v>
      </c>
      <c r="P472" s="13">
        <v>112</v>
      </c>
      <c r="Q472" s="9"/>
    </row>
    <row r="473" spans="1:17" s="1" customFormat="1" ht="89.1" customHeight="1" x14ac:dyDescent="0.2">
      <c r="A473" s="5" t="s">
        <v>175</v>
      </c>
      <c r="B473" s="5" t="s">
        <v>1630</v>
      </c>
      <c r="C473" s="6"/>
      <c r="D473" s="5" t="s">
        <v>1631</v>
      </c>
      <c r="E473" s="5" t="s">
        <v>1632</v>
      </c>
      <c r="F473" s="14" t="s">
        <v>33</v>
      </c>
      <c r="G473" s="7">
        <v>0</v>
      </c>
      <c r="H473" s="12">
        <v>56</v>
      </c>
      <c r="I473" s="8">
        <v>12</v>
      </c>
      <c r="J473" s="22">
        <f>IFERROR(IF(AND(G473&gt;0,M473&gt;0),IF($I$5&gt;0,G473*I473*M473*(1-$I$5),G473*I473*M473),0),0)</f>
        <v>0</v>
      </c>
      <c r="K473" s="5" t="s">
        <v>1475</v>
      </c>
      <c r="L473" s="33" t="s">
        <v>1633</v>
      </c>
      <c r="M473" s="12">
        <v>56</v>
      </c>
      <c r="N473" s="13">
        <v>54</v>
      </c>
      <c r="O473" s="13">
        <v>53</v>
      </c>
      <c r="P473" s="13">
        <v>53</v>
      </c>
      <c r="Q473" s="9"/>
    </row>
    <row r="474" spans="1:17" s="1" customFormat="1" ht="89.1" customHeight="1" x14ac:dyDescent="0.2">
      <c r="A474" s="5" t="s">
        <v>175</v>
      </c>
      <c r="B474" s="5" t="s">
        <v>1630</v>
      </c>
      <c r="C474" s="6"/>
      <c r="D474" s="5" t="s">
        <v>1634</v>
      </c>
      <c r="E474" s="5" t="s">
        <v>1635</v>
      </c>
      <c r="F474" s="14" t="s">
        <v>33</v>
      </c>
      <c r="G474" s="7">
        <v>0</v>
      </c>
      <c r="H474" s="12">
        <v>56</v>
      </c>
      <c r="I474" s="8">
        <v>12</v>
      </c>
      <c r="J474" s="22">
        <f>IFERROR(IF(AND(G474&gt;0,M474&gt;0),IF($I$5&gt;0,G474*I474*M474*(1-$I$5),G474*I474*M474),0),0)</f>
        <v>0</v>
      </c>
      <c r="K474" s="5" t="s">
        <v>1566</v>
      </c>
      <c r="L474" s="33" t="s">
        <v>1636</v>
      </c>
      <c r="M474" s="12">
        <v>56</v>
      </c>
      <c r="N474" s="13">
        <v>54</v>
      </c>
      <c r="O474" s="13">
        <v>53</v>
      </c>
      <c r="P474" s="13">
        <v>53</v>
      </c>
      <c r="Q474" s="9"/>
    </row>
    <row r="475" spans="1:17" s="1" customFormat="1" ht="89.1" customHeight="1" x14ac:dyDescent="0.2">
      <c r="A475" s="5" t="s">
        <v>175</v>
      </c>
      <c r="B475" s="5" t="s">
        <v>1630</v>
      </c>
      <c r="C475" s="6"/>
      <c r="D475" s="5" t="s">
        <v>1637</v>
      </c>
      <c r="E475" s="5" t="s">
        <v>1638</v>
      </c>
      <c r="F475" s="14" t="s">
        <v>33</v>
      </c>
      <c r="G475" s="7">
        <v>0</v>
      </c>
      <c r="H475" s="12">
        <v>56</v>
      </c>
      <c r="I475" s="8">
        <v>12</v>
      </c>
      <c r="J475" s="22">
        <f>IFERROR(IF(AND(G475&gt;0,M475&gt;0),IF($I$5&gt;0,G475*I475*M475*(1-$I$5),G475*I475*M475),0),0)</f>
        <v>0</v>
      </c>
      <c r="K475" s="5" t="s">
        <v>1639</v>
      </c>
      <c r="L475" s="33" t="s">
        <v>1640</v>
      </c>
      <c r="M475" s="12">
        <v>56</v>
      </c>
      <c r="N475" s="13">
        <v>54</v>
      </c>
      <c r="O475" s="13">
        <v>53</v>
      </c>
      <c r="P475" s="13">
        <v>53</v>
      </c>
      <c r="Q475" s="9"/>
    </row>
    <row r="476" spans="1:17" s="1" customFormat="1" ht="89.1" customHeight="1" x14ac:dyDescent="0.2">
      <c r="A476" s="5" t="s">
        <v>175</v>
      </c>
      <c r="B476" s="5" t="s">
        <v>1630</v>
      </c>
      <c r="C476" s="6"/>
      <c r="D476" s="5" t="s">
        <v>1641</v>
      </c>
      <c r="E476" s="5" t="s">
        <v>1642</v>
      </c>
      <c r="F476" s="14" t="s">
        <v>33</v>
      </c>
      <c r="G476" s="7">
        <v>0</v>
      </c>
      <c r="H476" s="12">
        <v>56</v>
      </c>
      <c r="I476" s="8">
        <v>12</v>
      </c>
      <c r="J476" s="22">
        <f>IFERROR(IF(AND(G476&gt;0,M476&gt;0),IF($I$5&gt;0,G476*I476*M476*(1-$I$5),G476*I476*M476),0),0)</f>
        <v>0</v>
      </c>
      <c r="K476" s="5" t="s">
        <v>1643</v>
      </c>
      <c r="L476" s="33" t="s">
        <v>1644</v>
      </c>
      <c r="M476" s="12">
        <v>56</v>
      </c>
      <c r="N476" s="13">
        <v>54</v>
      </c>
      <c r="O476" s="13">
        <v>53</v>
      </c>
      <c r="P476" s="13">
        <v>53</v>
      </c>
      <c r="Q476" s="9"/>
    </row>
    <row r="477" spans="1:17" s="1" customFormat="1" ht="89.1" customHeight="1" x14ac:dyDescent="0.2">
      <c r="A477" s="5" t="s">
        <v>175</v>
      </c>
      <c r="B477" s="5" t="s">
        <v>1630</v>
      </c>
      <c r="C477" s="6"/>
      <c r="D477" s="5" t="s">
        <v>1645</v>
      </c>
      <c r="E477" s="5" t="s">
        <v>1646</v>
      </c>
      <c r="F477" s="5" t="s">
        <v>46</v>
      </c>
      <c r="G477" s="7">
        <v>0</v>
      </c>
      <c r="H477" s="12">
        <v>56</v>
      </c>
      <c r="I477" s="8">
        <v>12</v>
      </c>
      <c r="J477" s="22">
        <f>IFERROR(IF(AND(G477&gt;0,M477&gt;0),IF($I$5&gt;0,G477*I477*M477*(1-$I$5),G477*I477*M477),0),0)</f>
        <v>0</v>
      </c>
      <c r="K477" s="5"/>
      <c r="L477" s="33" t="s">
        <v>1647</v>
      </c>
      <c r="M477" s="12">
        <v>56</v>
      </c>
      <c r="N477" s="13">
        <v>54</v>
      </c>
      <c r="O477" s="13">
        <v>53</v>
      </c>
      <c r="P477" s="13">
        <v>53</v>
      </c>
      <c r="Q477" s="9"/>
    </row>
    <row r="478" spans="1:17" s="1" customFormat="1" ht="89.1" customHeight="1" x14ac:dyDescent="0.2">
      <c r="A478" s="5" t="s">
        <v>175</v>
      </c>
      <c r="B478" s="5" t="s">
        <v>1630</v>
      </c>
      <c r="C478" s="6"/>
      <c r="D478" s="5" t="s">
        <v>1648</v>
      </c>
      <c r="E478" s="5" t="s">
        <v>1649</v>
      </c>
      <c r="F478" s="14" t="s">
        <v>33</v>
      </c>
      <c r="G478" s="7">
        <v>0</v>
      </c>
      <c r="H478" s="12">
        <v>56</v>
      </c>
      <c r="I478" s="8">
        <v>12</v>
      </c>
      <c r="J478" s="22">
        <f>IFERROR(IF(AND(G478&gt;0,M478&gt;0),IF($I$5&gt;0,G478*I478*M478*(1-$I$5),G478*I478*M478),0),0)</f>
        <v>0</v>
      </c>
      <c r="K478" s="5" t="s">
        <v>1650</v>
      </c>
      <c r="L478" s="33" t="s">
        <v>1651</v>
      </c>
      <c r="M478" s="12">
        <v>56</v>
      </c>
      <c r="N478" s="13">
        <v>54</v>
      </c>
      <c r="O478" s="13">
        <v>53</v>
      </c>
      <c r="P478" s="13">
        <v>53</v>
      </c>
      <c r="Q478" s="9"/>
    </row>
    <row r="479" spans="1:17" s="1" customFormat="1" ht="89.1" customHeight="1" x14ac:dyDescent="0.2">
      <c r="A479" s="5" t="s">
        <v>175</v>
      </c>
      <c r="B479" s="5" t="s">
        <v>1630</v>
      </c>
      <c r="C479" s="6"/>
      <c r="D479" s="5" t="s">
        <v>1652</v>
      </c>
      <c r="E479" s="5" t="s">
        <v>1653</v>
      </c>
      <c r="F479" s="14" t="s">
        <v>33</v>
      </c>
      <c r="G479" s="7">
        <v>0</v>
      </c>
      <c r="H479" s="12">
        <v>56</v>
      </c>
      <c r="I479" s="8">
        <v>12</v>
      </c>
      <c r="J479" s="22">
        <f>IFERROR(IF(AND(G479&gt;0,M479&gt;0),IF($I$5&gt;0,G479*I479*M479*(1-$I$5),G479*I479*M479),0),0)</f>
        <v>0</v>
      </c>
      <c r="K479" s="5" t="s">
        <v>1654</v>
      </c>
      <c r="L479" s="33" t="s">
        <v>1655</v>
      </c>
      <c r="M479" s="12">
        <v>56</v>
      </c>
      <c r="N479" s="13">
        <v>54</v>
      </c>
      <c r="O479" s="13">
        <v>53</v>
      </c>
      <c r="P479" s="13">
        <v>53</v>
      </c>
      <c r="Q479" s="9"/>
    </row>
    <row r="480" spans="1:17" s="1" customFormat="1" ht="89.1" customHeight="1" x14ac:dyDescent="0.2">
      <c r="A480" s="5" t="s">
        <v>175</v>
      </c>
      <c r="B480" s="5" t="s">
        <v>1630</v>
      </c>
      <c r="C480" s="6"/>
      <c r="D480" s="5" t="s">
        <v>1656</v>
      </c>
      <c r="E480" s="5" t="s">
        <v>1657</v>
      </c>
      <c r="F480" s="14" t="s">
        <v>33</v>
      </c>
      <c r="G480" s="7">
        <v>0</v>
      </c>
      <c r="H480" s="12">
        <v>56</v>
      </c>
      <c r="I480" s="8">
        <v>12</v>
      </c>
      <c r="J480" s="22">
        <f>IFERROR(IF(AND(G480&gt;0,M480&gt;0),IF($I$5&gt;0,G480*I480*M480*(1-$I$5),G480*I480*M480),0),0)</f>
        <v>0</v>
      </c>
      <c r="K480" s="5" t="s">
        <v>1658</v>
      </c>
      <c r="L480" s="33" t="s">
        <v>1659</v>
      </c>
      <c r="M480" s="12">
        <v>56</v>
      </c>
      <c r="N480" s="13">
        <v>54</v>
      </c>
      <c r="O480" s="13">
        <v>53</v>
      </c>
      <c r="P480" s="13">
        <v>53</v>
      </c>
      <c r="Q480" s="9"/>
    </row>
    <row r="481" spans="1:17" s="1" customFormat="1" ht="89.1" customHeight="1" x14ac:dyDescent="0.2">
      <c r="A481" s="5" t="s">
        <v>175</v>
      </c>
      <c r="B481" s="5" t="s">
        <v>1630</v>
      </c>
      <c r="C481" s="6"/>
      <c r="D481" s="5" t="s">
        <v>1660</v>
      </c>
      <c r="E481" s="5" t="s">
        <v>1661</v>
      </c>
      <c r="F481" s="5" t="s">
        <v>46</v>
      </c>
      <c r="G481" s="7">
        <v>0</v>
      </c>
      <c r="H481" s="12">
        <v>56</v>
      </c>
      <c r="I481" s="8">
        <v>12</v>
      </c>
      <c r="J481" s="22">
        <f>IFERROR(IF(AND(G481&gt;0,M481&gt;0),IF($I$5&gt;0,G481*I481*M481*(1-$I$5),G481*I481*M481),0),0)</f>
        <v>0</v>
      </c>
      <c r="K481" s="5"/>
      <c r="L481" s="33" t="s">
        <v>1662</v>
      </c>
      <c r="M481" s="12">
        <v>56</v>
      </c>
      <c r="N481" s="13">
        <v>54</v>
      </c>
      <c r="O481" s="13">
        <v>53</v>
      </c>
      <c r="P481" s="13">
        <v>53</v>
      </c>
      <c r="Q481" s="9"/>
    </row>
    <row r="482" spans="1:17" s="1" customFormat="1" ht="89.1" customHeight="1" x14ac:dyDescent="0.2">
      <c r="A482" s="5" t="s">
        <v>175</v>
      </c>
      <c r="B482" s="5" t="s">
        <v>1630</v>
      </c>
      <c r="C482" s="6"/>
      <c r="D482" s="5" t="s">
        <v>1663</v>
      </c>
      <c r="E482" s="5" t="s">
        <v>1664</v>
      </c>
      <c r="F482" s="14" t="s">
        <v>33</v>
      </c>
      <c r="G482" s="7">
        <v>0</v>
      </c>
      <c r="H482" s="12">
        <v>56</v>
      </c>
      <c r="I482" s="8">
        <v>12</v>
      </c>
      <c r="J482" s="22">
        <f>IFERROR(IF(AND(G482&gt;0,M482&gt;0),IF($I$5&gt;0,G482*I482*M482*(1-$I$5),G482*I482*M482),0),0)</f>
        <v>0</v>
      </c>
      <c r="K482" s="5" t="s">
        <v>1665</v>
      </c>
      <c r="L482" s="33" t="s">
        <v>1666</v>
      </c>
      <c r="M482" s="12">
        <v>56</v>
      </c>
      <c r="N482" s="13">
        <v>54</v>
      </c>
      <c r="O482" s="13">
        <v>53</v>
      </c>
      <c r="P482" s="13">
        <v>53</v>
      </c>
      <c r="Q482" s="9"/>
    </row>
    <row r="483" spans="1:17" s="1" customFormat="1" ht="89.1" customHeight="1" x14ac:dyDescent="0.2">
      <c r="A483" s="5" t="s">
        <v>175</v>
      </c>
      <c r="B483" s="5" t="s">
        <v>1630</v>
      </c>
      <c r="C483" s="6"/>
      <c r="D483" s="5" t="s">
        <v>1667</v>
      </c>
      <c r="E483" s="5" t="s">
        <v>1668</v>
      </c>
      <c r="F483" s="14" t="s">
        <v>33</v>
      </c>
      <c r="G483" s="7">
        <v>0</v>
      </c>
      <c r="H483" s="12">
        <v>23</v>
      </c>
      <c r="I483" s="8">
        <v>24</v>
      </c>
      <c r="J483" s="22">
        <f>IFERROR(IF(AND(G483&gt;0,M483&gt;0),IF($I$5&gt;0,G483*I483*M483*(1-$I$5),G483*I483*M483),0),0)</f>
        <v>0</v>
      </c>
      <c r="K483" s="5" t="s">
        <v>265</v>
      </c>
      <c r="L483" s="33" t="s">
        <v>1669</v>
      </c>
      <c r="M483" s="12">
        <v>23</v>
      </c>
      <c r="N483" s="13">
        <v>22</v>
      </c>
      <c r="O483" s="13">
        <v>22</v>
      </c>
      <c r="P483" s="13">
        <v>22</v>
      </c>
      <c r="Q483" s="9"/>
    </row>
    <row r="484" spans="1:17" s="1" customFormat="1" ht="89.1" customHeight="1" x14ac:dyDescent="0.2">
      <c r="A484" s="5" t="s">
        <v>175</v>
      </c>
      <c r="B484" s="5" t="s">
        <v>1630</v>
      </c>
      <c r="C484" s="6"/>
      <c r="D484" s="5" t="s">
        <v>1670</v>
      </c>
      <c r="E484" s="5" t="s">
        <v>1671</v>
      </c>
      <c r="F484" s="5" t="s">
        <v>46</v>
      </c>
      <c r="G484" s="7">
        <v>0</v>
      </c>
      <c r="H484" s="12">
        <v>23</v>
      </c>
      <c r="I484" s="8">
        <v>24</v>
      </c>
      <c r="J484" s="22">
        <f>IFERROR(IF(AND(G484&gt;0,M484&gt;0),IF($I$5&gt;0,G484*I484*M484*(1-$I$5),G484*I484*M484),0),0)</f>
        <v>0</v>
      </c>
      <c r="K484" s="5"/>
      <c r="L484" s="33" t="s">
        <v>1672</v>
      </c>
      <c r="M484" s="12">
        <v>23</v>
      </c>
      <c r="N484" s="13">
        <v>22</v>
      </c>
      <c r="O484" s="13">
        <v>22</v>
      </c>
      <c r="P484" s="13">
        <v>22</v>
      </c>
      <c r="Q484" s="9"/>
    </row>
    <row r="485" spans="1:17" s="1" customFormat="1" ht="89.1" customHeight="1" x14ac:dyDescent="0.2">
      <c r="A485" s="5" t="s">
        <v>175</v>
      </c>
      <c r="B485" s="5" t="s">
        <v>1630</v>
      </c>
      <c r="C485" s="6"/>
      <c r="D485" s="5" t="s">
        <v>1673</v>
      </c>
      <c r="E485" s="5" t="s">
        <v>1674</v>
      </c>
      <c r="F485" s="14" t="s">
        <v>33</v>
      </c>
      <c r="G485" s="7">
        <v>0</v>
      </c>
      <c r="H485" s="12">
        <v>23</v>
      </c>
      <c r="I485" s="8">
        <v>24</v>
      </c>
      <c r="J485" s="22">
        <f>IFERROR(IF(AND(G485&gt;0,M485&gt;0),IF($I$5&gt;0,G485*I485*M485*(1-$I$5),G485*I485*M485),0),0)</f>
        <v>0</v>
      </c>
      <c r="K485" s="5" t="s">
        <v>182</v>
      </c>
      <c r="L485" s="33" t="s">
        <v>1675</v>
      </c>
      <c r="M485" s="12">
        <v>23</v>
      </c>
      <c r="N485" s="13">
        <v>22</v>
      </c>
      <c r="O485" s="13">
        <v>22</v>
      </c>
      <c r="P485" s="13">
        <v>22</v>
      </c>
      <c r="Q485" s="9"/>
    </row>
    <row r="486" spans="1:17" s="1" customFormat="1" ht="89.1" customHeight="1" x14ac:dyDescent="0.2">
      <c r="A486" s="5" t="s">
        <v>175</v>
      </c>
      <c r="B486" s="5" t="s">
        <v>1630</v>
      </c>
      <c r="C486" s="6"/>
      <c r="D486" s="5" t="s">
        <v>1676</v>
      </c>
      <c r="E486" s="5" t="s">
        <v>1677</v>
      </c>
      <c r="F486" s="5" t="s">
        <v>46</v>
      </c>
      <c r="G486" s="7">
        <v>0</v>
      </c>
      <c r="H486" s="12">
        <v>23</v>
      </c>
      <c r="I486" s="8">
        <v>24</v>
      </c>
      <c r="J486" s="22">
        <f>IFERROR(IF(AND(G486&gt;0,M486&gt;0),IF($I$5&gt;0,G486*I486*M486*(1-$I$5),G486*I486*M486),0),0)</f>
        <v>0</v>
      </c>
      <c r="K486" s="5"/>
      <c r="L486" s="33" t="s">
        <v>1678</v>
      </c>
      <c r="M486" s="12">
        <v>23</v>
      </c>
      <c r="N486" s="13">
        <v>22</v>
      </c>
      <c r="O486" s="13">
        <v>22</v>
      </c>
      <c r="P486" s="13">
        <v>22</v>
      </c>
      <c r="Q486" s="9"/>
    </row>
    <row r="487" spans="1:17" s="1" customFormat="1" ht="89.1" customHeight="1" x14ac:dyDescent="0.2">
      <c r="A487" s="5" t="s">
        <v>175</v>
      </c>
      <c r="B487" s="5" t="s">
        <v>1630</v>
      </c>
      <c r="C487" s="6"/>
      <c r="D487" s="5" t="s">
        <v>1679</v>
      </c>
      <c r="E487" s="5" t="s">
        <v>1680</v>
      </c>
      <c r="F487" s="14" t="s">
        <v>33</v>
      </c>
      <c r="G487" s="7">
        <v>0</v>
      </c>
      <c r="H487" s="12">
        <v>23</v>
      </c>
      <c r="I487" s="8">
        <v>24</v>
      </c>
      <c r="J487" s="22">
        <f>IFERROR(IF(AND(G487&gt;0,M487&gt;0),IF($I$5&gt;0,G487*I487*M487*(1-$I$5),G487*I487*M487),0),0)</f>
        <v>0</v>
      </c>
      <c r="K487" s="5" t="s">
        <v>1681</v>
      </c>
      <c r="L487" s="33" t="s">
        <v>1682</v>
      </c>
      <c r="M487" s="12">
        <v>23</v>
      </c>
      <c r="N487" s="13">
        <v>22</v>
      </c>
      <c r="O487" s="13">
        <v>22</v>
      </c>
      <c r="P487" s="13">
        <v>22</v>
      </c>
      <c r="Q487" s="9"/>
    </row>
    <row r="488" spans="1:17" s="1" customFormat="1" ht="89.1" customHeight="1" x14ac:dyDescent="0.2">
      <c r="A488" s="5" t="s">
        <v>175</v>
      </c>
      <c r="B488" s="5" t="s">
        <v>1630</v>
      </c>
      <c r="C488" s="6"/>
      <c r="D488" s="5" t="s">
        <v>1683</v>
      </c>
      <c r="E488" s="5" t="s">
        <v>1684</v>
      </c>
      <c r="F488" s="5" t="s">
        <v>46</v>
      </c>
      <c r="G488" s="7">
        <v>0</v>
      </c>
      <c r="H488" s="12">
        <v>23</v>
      </c>
      <c r="I488" s="8">
        <v>24</v>
      </c>
      <c r="J488" s="22">
        <f>IFERROR(IF(AND(G488&gt;0,M488&gt;0),IF($I$5&gt;0,G488*I488*M488*(1-$I$5),G488*I488*M488),0),0)</f>
        <v>0</v>
      </c>
      <c r="K488" s="5"/>
      <c r="L488" s="33" t="s">
        <v>1685</v>
      </c>
      <c r="M488" s="12">
        <v>23</v>
      </c>
      <c r="N488" s="13">
        <v>22</v>
      </c>
      <c r="O488" s="13">
        <v>22</v>
      </c>
      <c r="P488" s="13">
        <v>22</v>
      </c>
      <c r="Q488" s="9"/>
    </row>
    <row r="489" spans="1:17" s="1" customFormat="1" ht="89.1" customHeight="1" x14ac:dyDescent="0.2">
      <c r="A489" s="5" t="s">
        <v>175</v>
      </c>
      <c r="B489" s="5" t="s">
        <v>1630</v>
      </c>
      <c r="C489" s="6"/>
      <c r="D489" s="5" t="s">
        <v>1686</v>
      </c>
      <c r="E489" s="5" t="s">
        <v>1687</v>
      </c>
      <c r="F489" s="5" t="s">
        <v>46</v>
      </c>
      <c r="G489" s="7">
        <v>0</v>
      </c>
      <c r="H489" s="12">
        <v>31</v>
      </c>
      <c r="I489" s="8">
        <v>24</v>
      </c>
      <c r="J489" s="22">
        <f>IFERROR(IF(AND(G489&gt;0,M489&gt;0),IF($I$5&gt;0,G489*I489*M489*(1-$I$5),G489*I489*M489),0),0)</f>
        <v>0</v>
      </c>
      <c r="K489" s="5"/>
      <c r="L489" s="33" t="s">
        <v>1688</v>
      </c>
      <c r="M489" s="12">
        <v>31</v>
      </c>
      <c r="N489" s="13">
        <v>30</v>
      </c>
      <c r="O489" s="13">
        <v>29</v>
      </c>
      <c r="P489" s="13">
        <v>29</v>
      </c>
      <c r="Q489" s="9"/>
    </row>
    <row r="490" spans="1:17" s="1" customFormat="1" ht="89.1" customHeight="1" x14ac:dyDescent="0.2">
      <c r="A490" s="5" t="s">
        <v>175</v>
      </c>
      <c r="B490" s="5" t="s">
        <v>1630</v>
      </c>
      <c r="C490" s="6"/>
      <c r="D490" s="5" t="s">
        <v>1689</v>
      </c>
      <c r="E490" s="5" t="s">
        <v>1690</v>
      </c>
      <c r="F490" s="5" t="s">
        <v>46</v>
      </c>
      <c r="G490" s="7">
        <v>0</v>
      </c>
      <c r="H490" s="12">
        <v>31</v>
      </c>
      <c r="I490" s="8">
        <v>24</v>
      </c>
      <c r="J490" s="22">
        <f>IFERROR(IF(AND(G490&gt;0,M490&gt;0),IF($I$5&gt;0,G490*I490*M490*(1-$I$5),G490*I490*M490),0),0)</f>
        <v>0</v>
      </c>
      <c r="K490" s="5"/>
      <c r="L490" s="33" t="s">
        <v>1691</v>
      </c>
      <c r="M490" s="12">
        <v>31</v>
      </c>
      <c r="N490" s="13">
        <v>30</v>
      </c>
      <c r="O490" s="13">
        <v>29</v>
      </c>
      <c r="P490" s="13">
        <v>29</v>
      </c>
      <c r="Q490" s="9"/>
    </row>
    <row r="491" spans="1:17" s="1" customFormat="1" ht="89.1" customHeight="1" x14ac:dyDescent="0.2">
      <c r="A491" s="5" t="s">
        <v>175</v>
      </c>
      <c r="B491" s="5" t="s">
        <v>1630</v>
      </c>
      <c r="C491" s="6"/>
      <c r="D491" s="5" t="s">
        <v>1692</v>
      </c>
      <c r="E491" s="5" t="s">
        <v>1693</v>
      </c>
      <c r="F491" s="5" t="s">
        <v>46</v>
      </c>
      <c r="G491" s="7">
        <v>0</v>
      </c>
      <c r="H491" s="12">
        <v>31</v>
      </c>
      <c r="I491" s="8">
        <v>24</v>
      </c>
      <c r="J491" s="22">
        <f>IFERROR(IF(AND(G491&gt;0,M491&gt;0),IF($I$5&gt;0,G491*I491*M491*(1-$I$5),G491*I491*M491),0),0)</f>
        <v>0</v>
      </c>
      <c r="K491" s="5"/>
      <c r="L491" s="33" t="s">
        <v>1694</v>
      </c>
      <c r="M491" s="12">
        <v>31</v>
      </c>
      <c r="N491" s="13">
        <v>30</v>
      </c>
      <c r="O491" s="13">
        <v>29</v>
      </c>
      <c r="P491" s="13">
        <v>29</v>
      </c>
      <c r="Q491" s="9"/>
    </row>
    <row r="492" spans="1:17" s="1" customFormat="1" ht="89.1" customHeight="1" x14ac:dyDescent="0.2">
      <c r="A492" s="5" t="s">
        <v>175</v>
      </c>
      <c r="B492" s="5" t="s">
        <v>1630</v>
      </c>
      <c r="C492" s="6"/>
      <c r="D492" s="5" t="s">
        <v>1695</v>
      </c>
      <c r="E492" s="5" t="s">
        <v>1696</v>
      </c>
      <c r="F492" s="5" t="s">
        <v>46</v>
      </c>
      <c r="G492" s="7">
        <v>0</v>
      </c>
      <c r="H492" s="12">
        <v>12</v>
      </c>
      <c r="I492" s="8">
        <v>60</v>
      </c>
      <c r="J492" s="22">
        <f>IFERROR(IF(AND(G492&gt;0,M492&gt;0),IF($I$5&gt;0,G492*I492*M492*(1-$I$5),G492*I492*M492),0),0)</f>
        <v>0</v>
      </c>
      <c r="K492" s="5"/>
      <c r="L492" s="33" t="s">
        <v>1697</v>
      </c>
      <c r="M492" s="12">
        <v>12</v>
      </c>
      <c r="N492" s="13">
        <v>12</v>
      </c>
      <c r="O492" s="13">
        <v>11</v>
      </c>
      <c r="P492" s="13">
        <v>11</v>
      </c>
      <c r="Q492" s="9"/>
    </row>
    <row r="493" spans="1:17" s="1" customFormat="1" ht="89.1" customHeight="1" x14ac:dyDescent="0.2">
      <c r="A493" s="5" t="s">
        <v>175</v>
      </c>
      <c r="B493" s="5" t="s">
        <v>1630</v>
      </c>
      <c r="C493" s="6"/>
      <c r="D493" s="5" t="s">
        <v>1698</v>
      </c>
      <c r="E493" s="5" t="s">
        <v>1699</v>
      </c>
      <c r="F493" s="14" t="s">
        <v>33</v>
      </c>
      <c r="G493" s="7">
        <v>0</v>
      </c>
      <c r="H493" s="12">
        <v>57</v>
      </c>
      <c r="I493" s="8">
        <v>12</v>
      </c>
      <c r="J493" s="22">
        <f>IFERROR(IF(AND(G493&gt;0,M493&gt;0),IF($I$5&gt;0,G493*I493*M493*(1-$I$5),G493*I493*M493),0),0)</f>
        <v>0</v>
      </c>
      <c r="K493" s="5" t="s">
        <v>1700</v>
      </c>
      <c r="L493" s="33" t="s">
        <v>1701</v>
      </c>
      <c r="M493" s="12">
        <v>57</v>
      </c>
      <c r="N493" s="13">
        <v>55</v>
      </c>
      <c r="O493" s="13">
        <v>54</v>
      </c>
      <c r="P493" s="13">
        <v>54</v>
      </c>
      <c r="Q493" s="9"/>
    </row>
    <row r="494" spans="1:17" s="1" customFormat="1" ht="89.1" customHeight="1" x14ac:dyDescent="0.2">
      <c r="A494" s="5" t="s">
        <v>175</v>
      </c>
      <c r="B494" s="5" t="s">
        <v>1630</v>
      </c>
      <c r="C494" s="6"/>
      <c r="D494" s="5" t="s">
        <v>1702</v>
      </c>
      <c r="E494" s="5" t="s">
        <v>1703</v>
      </c>
      <c r="F494" s="14" t="s">
        <v>33</v>
      </c>
      <c r="G494" s="7">
        <v>0</v>
      </c>
      <c r="H494" s="12">
        <v>57</v>
      </c>
      <c r="I494" s="8">
        <v>12</v>
      </c>
      <c r="J494" s="22">
        <f>IFERROR(IF(AND(G494&gt;0,M494&gt;0),IF($I$5&gt;0,G494*I494*M494*(1-$I$5),G494*I494*M494),0),0)</f>
        <v>0</v>
      </c>
      <c r="K494" s="5" t="s">
        <v>853</v>
      </c>
      <c r="L494" s="33" t="s">
        <v>1704</v>
      </c>
      <c r="M494" s="12">
        <v>57</v>
      </c>
      <c r="N494" s="13">
        <v>55</v>
      </c>
      <c r="O494" s="13">
        <v>54</v>
      </c>
      <c r="P494" s="13">
        <v>54</v>
      </c>
      <c r="Q494" s="9"/>
    </row>
    <row r="495" spans="1:17" s="1" customFormat="1" ht="89.1" customHeight="1" x14ac:dyDescent="0.2">
      <c r="A495" s="5" t="s">
        <v>175</v>
      </c>
      <c r="B495" s="5" t="s">
        <v>1630</v>
      </c>
      <c r="C495" s="6"/>
      <c r="D495" s="5" t="s">
        <v>1705</v>
      </c>
      <c r="E495" s="5" t="s">
        <v>1706</v>
      </c>
      <c r="F495" s="14" t="s">
        <v>33</v>
      </c>
      <c r="G495" s="7">
        <v>0</v>
      </c>
      <c r="H495" s="12">
        <v>21</v>
      </c>
      <c r="I495" s="8">
        <v>60</v>
      </c>
      <c r="J495" s="22">
        <f>IFERROR(IF(AND(G495&gt;0,M495&gt;0),IF($I$5&gt;0,G495*I495*M495*(1-$I$5),G495*I495*M495),0),0)</f>
        <v>0</v>
      </c>
      <c r="K495" s="5" t="s">
        <v>1707</v>
      </c>
      <c r="L495" s="33" t="s">
        <v>1708</v>
      </c>
      <c r="M495" s="12">
        <v>21</v>
      </c>
      <c r="N495" s="13">
        <v>20</v>
      </c>
      <c r="O495" s="13">
        <v>20</v>
      </c>
      <c r="P495" s="13">
        <v>20</v>
      </c>
      <c r="Q495" s="9"/>
    </row>
    <row r="496" spans="1:17" s="1" customFormat="1" ht="89.1" customHeight="1" x14ac:dyDescent="0.2">
      <c r="A496" s="5" t="s">
        <v>175</v>
      </c>
      <c r="B496" s="5" t="s">
        <v>1630</v>
      </c>
      <c r="C496" s="6"/>
      <c r="D496" s="5" t="s">
        <v>1709</v>
      </c>
      <c r="E496" s="5" t="s">
        <v>1710</v>
      </c>
      <c r="F496" s="14" t="s">
        <v>33</v>
      </c>
      <c r="G496" s="7">
        <v>0</v>
      </c>
      <c r="H496" s="12">
        <v>21</v>
      </c>
      <c r="I496" s="8">
        <v>60</v>
      </c>
      <c r="J496" s="22">
        <f>IFERROR(IF(AND(G496&gt;0,M496&gt;0),IF($I$5&gt;0,G496*I496*M496*(1-$I$5),G496*I496*M496),0),0)</f>
        <v>0</v>
      </c>
      <c r="K496" s="5" t="s">
        <v>1711</v>
      </c>
      <c r="L496" s="33" t="s">
        <v>1712</v>
      </c>
      <c r="M496" s="12">
        <v>21</v>
      </c>
      <c r="N496" s="13">
        <v>20</v>
      </c>
      <c r="O496" s="13">
        <v>20</v>
      </c>
      <c r="P496" s="13">
        <v>20</v>
      </c>
      <c r="Q496" s="9"/>
    </row>
    <row r="497" spans="1:17" s="1" customFormat="1" ht="89.1" customHeight="1" x14ac:dyDescent="0.2">
      <c r="A497" s="5" t="s">
        <v>175</v>
      </c>
      <c r="B497" s="5" t="s">
        <v>1630</v>
      </c>
      <c r="C497" s="6"/>
      <c r="D497" s="5" t="s">
        <v>1713</v>
      </c>
      <c r="E497" s="5" t="s">
        <v>1714</v>
      </c>
      <c r="F497" s="14" t="s">
        <v>33</v>
      </c>
      <c r="G497" s="7">
        <v>0</v>
      </c>
      <c r="H497" s="12">
        <v>21</v>
      </c>
      <c r="I497" s="8">
        <v>60</v>
      </c>
      <c r="J497" s="22">
        <f>IFERROR(IF(AND(G497&gt;0,M497&gt;0),IF($I$5&gt;0,G497*I497*M497*(1-$I$5),G497*I497*M497),0),0)</f>
        <v>0</v>
      </c>
      <c r="K497" s="5" t="s">
        <v>1715</v>
      </c>
      <c r="L497" s="33" t="s">
        <v>1716</v>
      </c>
      <c r="M497" s="12">
        <v>21</v>
      </c>
      <c r="N497" s="13">
        <v>20</v>
      </c>
      <c r="O497" s="13">
        <v>20</v>
      </c>
      <c r="P497" s="13">
        <v>20</v>
      </c>
      <c r="Q497" s="9"/>
    </row>
    <row r="498" spans="1:17" s="1" customFormat="1" ht="89.1" customHeight="1" x14ac:dyDescent="0.2">
      <c r="A498" s="5" t="s">
        <v>175</v>
      </c>
      <c r="B498" s="5" t="s">
        <v>1630</v>
      </c>
      <c r="C498" s="6"/>
      <c r="D498" s="5" t="s">
        <v>1717</v>
      </c>
      <c r="E498" s="5" t="s">
        <v>1718</v>
      </c>
      <c r="F498" s="5" t="s">
        <v>46</v>
      </c>
      <c r="G498" s="7">
        <v>0</v>
      </c>
      <c r="H498" s="12">
        <v>21</v>
      </c>
      <c r="I498" s="8">
        <v>60</v>
      </c>
      <c r="J498" s="22">
        <f>IFERROR(IF(AND(G498&gt;0,M498&gt;0),IF($I$5&gt;0,G498*I498*M498*(1-$I$5),G498*I498*M498),0),0)</f>
        <v>0</v>
      </c>
      <c r="K498" s="5"/>
      <c r="L498" s="33" t="s">
        <v>1719</v>
      </c>
      <c r="M498" s="12">
        <v>21</v>
      </c>
      <c r="N498" s="13">
        <v>20</v>
      </c>
      <c r="O498" s="13">
        <v>20</v>
      </c>
      <c r="P498" s="13">
        <v>20</v>
      </c>
      <c r="Q498" s="9"/>
    </row>
    <row r="499" spans="1:17" s="1" customFormat="1" ht="89.1" customHeight="1" x14ac:dyDescent="0.2">
      <c r="A499" s="5" t="s">
        <v>1159</v>
      </c>
      <c r="B499" s="5" t="s">
        <v>1720</v>
      </c>
      <c r="C499" s="6"/>
      <c r="D499" s="5" t="s">
        <v>1721</v>
      </c>
      <c r="E499" s="5" t="s">
        <v>1722</v>
      </c>
      <c r="F499" s="14" t="s">
        <v>33</v>
      </c>
      <c r="G499" s="7">
        <v>0</v>
      </c>
      <c r="H499" s="12">
        <v>209</v>
      </c>
      <c r="I499" s="8">
        <v>20</v>
      </c>
      <c r="J499" s="22">
        <f>IFERROR(IF(AND(G499&gt;0,M499&gt;0),IF($I$5&gt;0,G499*I499*M499*(1-$I$5),G499*I499*M499),0),0)</f>
        <v>0</v>
      </c>
      <c r="K499" s="5" t="s">
        <v>1723</v>
      </c>
      <c r="L499" s="33" t="s">
        <v>1724</v>
      </c>
      <c r="M499" s="12">
        <v>209</v>
      </c>
      <c r="N499" s="13">
        <v>203</v>
      </c>
      <c r="O499" s="13">
        <v>199</v>
      </c>
      <c r="P499" s="13">
        <v>196</v>
      </c>
      <c r="Q499" s="9"/>
    </row>
    <row r="500" spans="1:17" s="1" customFormat="1" ht="89.1" customHeight="1" x14ac:dyDescent="0.2">
      <c r="A500" s="5" t="s">
        <v>1159</v>
      </c>
      <c r="B500" s="5" t="s">
        <v>1720</v>
      </c>
      <c r="C500" s="6"/>
      <c r="D500" s="5" t="s">
        <v>1725</v>
      </c>
      <c r="E500" s="5" t="s">
        <v>1726</v>
      </c>
      <c r="F500" s="5" t="s">
        <v>46</v>
      </c>
      <c r="G500" s="7">
        <v>0</v>
      </c>
      <c r="H500" s="12">
        <v>209</v>
      </c>
      <c r="I500" s="8">
        <v>20</v>
      </c>
      <c r="J500" s="22">
        <f>IFERROR(IF(AND(G500&gt;0,M500&gt;0),IF($I$5&gt;0,G500*I500*M500*(1-$I$5),G500*I500*M500),0),0)</f>
        <v>0</v>
      </c>
      <c r="K500" s="5"/>
      <c r="L500" s="33" t="s">
        <v>1727</v>
      </c>
      <c r="M500" s="12">
        <v>209</v>
      </c>
      <c r="N500" s="13">
        <v>203</v>
      </c>
      <c r="O500" s="13">
        <v>199</v>
      </c>
      <c r="P500" s="13">
        <v>196</v>
      </c>
      <c r="Q500" s="9"/>
    </row>
    <row r="501" spans="1:17" s="1" customFormat="1" ht="89.1" customHeight="1" x14ac:dyDescent="0.2">
      <c r="A501" s="5" t="s">
        <v>1159</v>
      </c>
      <c r="B501" s="5" t="s">
        <v>1720</v>
      </c>
      <c r="C501" s="6"/>
      <c r="D501" s="5" t="s">
        <v>1728</v>
      </c>
      <c r="E501" s="5" t="s">
        <v>1729</v>
      </c>
      <c r="F501" s="5" t="s">
        <v>46</v>
      </c>
      <c r="G501" s="7">
        <v>0</v>
      </c>
      <c r="H501" s="12">
        <v>209</v>
      </c>
      <c r="I501" s="8">
        <v>20</v>
      </c>
      <c r="J501" s="22">
        <f>IFERROR(IF(AND(G501&gt;0,M501&gt;0),IF($I$5&gt;0,G501*I501*M501*(1-$I$5),G501*I501*M501),0),0)</f>
        <v>0</v>
      </c>
      <c r="K501" s="5"/>
      <c r="L501" s="33" t="s">
        <v>1730</v>
      </c>
      <c r="M501" s="12">
        <v>209</v>
      </c>
      <c r="N501" s="13">
        <v>203</v>
      </c>
      <c r="O501" s="13">
        <v>199</v>
      </c>
      <c r="P501" s="13">
        <v>196</v>
      </c>
      <c r="Q501" s="9"/>
    </row>
    <row r="502" spans="1:17" s="1" customFormat="1" ht="89.1" customHeight="1" x14ac:dyDescent="0.2">
      <c r="A502" s="5" t="s">
        <v>1159</v>
      </c>
      <c r="B502" s="5" t="s">
        <v>1720</v>
      </c>
      <c r="C502" s="6"/>
      <c r="D502" s="5" t="s">
        <v>1731</v>
      </c>
      <c r="E502" s="5" t="s">
        <v>1732</v>
      </c>
      <c r="F502" s="5" t="s">
        <v>46</v>
      </c>
      <c r="G502" s="7">
        <v>0</v>
      </c>
      <c r="H502" s="12">
        <v>209</v>
      </c>
      <c r="I502" s="8">
        <v>20</v>
      </c>
      <c r="J502" s="22">
        <f>IFERROR(IF(AND(G502&gt;0,M502&gt;0),IF($I$5&gt;0,G502*I502*M502*(1-$I$5),G502*I502*M502),0),0)</f>
        <v>0</v>
      </c>
      <c r="K502" s="5"/>
      <c r="L502" s="33" t="s">
        <v>1733</v>
      </c>
      <c r="M502" s="12">
        <v>209</v>
      </c>
      <c r="N502" s="13">
        <v>203</v>
      </c>
      <c r="O502" s="13">
        <v>199</v>
      </c>
      <c r="P502" s="13">
        <v>196</v>
      </c>
      <c r="Q502" s="9"/>
    </row>
    <row r="503" spans="1:17" s="1" customFormat="1" ht="89.1" customHeight="1" x14ac:dyDescent="0.2">
      <c r="A503" s="5" t="s">
        <v>1159</v>
      </c>
      <c r="B503" s="5" t="s">
        <v>1720</v>
      </c>
      <c r="C503" s="6"/>
      <c r="D503" s="5" t="s">
        <v>1734</v>
      </c>
      <c r="E503" s="5" t="s">
        <v>1735</v>
      </c>
      <c r="F503" s="14" t="s">
        <v>33</v>
      </c>
      <c r="G503" s="7">
        <v>0</v>
      </c>
      <c r="H503" s="12">
        <v>209</v>
      </c>
      <c r="I503" s="8">
        <v>20</v>
      </c>
      <c r="J503" s="22">
        <f>IFERROR(IF(AND(G503&gt;0,M503&gt;0),IF($I$5&gt;0,G503*I503*M503*(1-$I$5),G503*I503*M503),0),0)</f>
        <v>0</v>
      </c>
      <c r="K503" s="5" t="s">
        <v>1736</v>
      </c>
      <c r="L503" s="33" t="s">
        <v>1737</v>
      </c>
      <c r="M503" s="12">
        <v>209</v>
      </c>
      <c r="N503" s="13">
        <v>203</v>
      </c>
      <c r="O503" s="13">
        <v>199</v>
      </c>
      <c r="P503" s="13">
        <v>196</v>
      </c>
      <c r="Q503" s="9"/>
    </row>
    <row r="504" spans="1:17" s="1" customFormat="1" ht="89.1" customHeight="1" x14ac:dyDescent="0.2">
      <c r="A504" s="5" t="s">
        <v>1159</v>
      </c>
      <c r="B504" s="5" t="s">
        <v>1720</v>
      </c>
      <c r="C504" s="6"/>
      <c r="D504" s="5" t="s">
        <v>1738</v>
      </c>
      <c r="E504" s="5" t="s">
        <v>1739</v>
      </c>
      <c r="F504" s="14" t="s">
        <v>33</v>
      </c>
      <c r="G504" s="7">
        <v>0</v>
      </c>
      <c r="H504" s="12">
        <v>209</v>
      </c>
      <c r="I504" s="8">
        <v>20</v>
      </c>
      <c r="J504" s="22">
        <f>IFERROR(IF(AND(G504&gt;0,M504&gt;0),IF($I$5&gt;0,G504*I504*M504*(1-$I$5),G504*I504*M504),0),0)</f>
        <v>0</v>
      </c>
      <c r="K504" s="5" t="s">
        <v>1740</v>
      </c>
      <c r="L504" s="33" t="s">
        <v>1741</v>
      </c>
      <c r="M504" s="12">
        <v>209</v>
      </c>
      <c r="N504" s="13">
        <v>203</v>
      </c>
      <c r="O504" s="13">
        <v>199</v>
      </c>
      <c r="P504" s="13">
        <v>196</v>
      </c>
      <c r="Q504" s="9"/>
    </row>
    <row r="505" spans="1:17" s="1" customFormat="1" ht="89.1" customHeight="1" x14ac:dyDescent="0.2">
      <c r="A505" s="5" t="s">
        <v>1159</v>
      </c>
      <c r="B505" s="5" t="s">
        <v>1720</v>
      </c>
      <c r="C505" s="6"/>
      <c r="D505" s="5" t="s">
        <v>1742</v>
      </c>
      <c r="E505" s="5" t="s">
        <v>1743</v>
      </c>
      <c r="F505" s="14" t="s">
        <v>33</v>
      </c>
      <c r="G505" s="7">
        <v>0</v>
      </c>
      <c r="H505" s="12">
        <v>209</v>
      </c>
      <c r="I505" s="8">
        <v>20</v>
      </c>
      <c r="J505" s="22">
        <f>IFERROR(IF(AND(G505&gt;0,M505&gt;0),IF($I$5&gt;0,G505*I505*M505*(1-$I$5),G505*I505*M505),0),0)</f>
        <v>0</v>
      </c>
      <c r="K505" s="5" t="s">
        <v>1744</v>
      </c>
      <c r="L505" s="33" t="s">
        <v>1745</v>
      </c>
      <c r="M505" s="12">
        <v>209</v>
      </c>
      <c r="N505" s="13">
        <v>203</v>
      </c>
      <c r="O505" s="13">
        <v>199</v>
      </c>
      <c r="P505" s="13">
        <v>196</v>
      </c>
      <c r="Q505" s="9"/>
    </row>
    <row r="506" spans="1:17" s="1" customFormat="1" ht="89.1" customHeight="1" x14ac:dyDescent="0.2">
      <c r="A506" s="5" t="s">
        <v>1159</v>
      </c>
      <c r="B506" s="5" t="s">
        <v>1720</v>
      </c>
      <c r="C506" s="6"/>
      <c r="D506" s="5" t="s">
        <v>1746</v>
      </c>
      <c r="E506" s="5" t="s">
        <v>1747</v>
      </c>
      <c r="F506" s="14" t="s">
        <v>33</v>
      </c>
      <c r="G506" s="7">
        <v>0</v>
      </c>
      <c r="H506" s="12">
        <v>209</v>
      </c>
      <c r="I506" s="8">
        <v>20</v>
      </c>
      <c r="J506" s="22">
        <f>IFERROR(IF(AND(G506&gt;0,M506&gt;0),IF($I$5&gt;0,G506*I506*M506*(1-$I$5),G506*I506*M506),0),0)</f>
        <v>0</v>
      </c>
      <c r="K506" s="5" t="s">
        <v>1748</v>
      </c>
      <c r="L506" s="33" t="s">
        <v>1749</v>
      </c>
      <c r="M506" s="12">
        <v>209</v>
      </c>
      <c r="N506" s="13">
        <v>203</v>
      </c>
      <c r="O506" s="13">
        <v>199</v>
      </c>
      <c r="P506" s="13">
        <v>196</v>
      </c>
      <c r="Q506" s="9"/>
    </row>
    <row r="507" spans="1:17" s="1" customFormat="1" ht="89.1" customHeight="1" x14ac:dyDescent="0.2">
      <c r="A507" s="5" t="s">
        <v>1159</v>
      </c>
      <c r="B507" s="5" t="s">
        <v>1720</v>
      </c>
      <c r="C507" s="6"/>
      <c r="D507" s="5" t="s">
        <v>1750</v>
      </c>
      <c r="E507" s="5" t="s">
        <v>1751</v>
      </c>
      <c r="F507" s="14" t="s">
        <v>33</v>
      </c>
      <c r="G507" s="7">
        <v>0</v>
      </c>
      <c r="H507" s="12">
        <v>209</v>
      </c>
      <c r="I507" s="8">
        <v>20</v>
      </c>
      <c r="J507" s="22">
        <f>IFERROR(IF(AND(G507&gt;0,M507&gt;0),IF($I$5&gt;0,G507*I507*M507*(1-$I$5),G507*I507*M507),0),0)</f>
        <v>0</v>
      </c>
      <c r="K507" s="5" t="s">
        <v>1752</v>
      </c>
      <c r="L507" s="33" t="s">
        <v>1753</v>
      </c>
      <c r="M507" s="12">
        <v>209</v>
      </c>
      <c r="N507" s="13">
        <v>203</v>
      </c>
      <c r="O507" s="13">
        <v>199</v>
      </c>
      <c r="P507" s="13">
        <v>196</v>
      </c>
      <c r="Q507" s="9"/>
    </row>
    <row r="508" spans="1:17" s="1" customFormat="1" ht="89.1" customHeight="1" x14ac:dyDescent="0.2">
      <c r="A508" s="5" t="s">
        <v>1159</v>
      </c>
      <c r="B508" s="5" t="s">
        <v>1720</v>
      </c>
      <c r="C508" s="6"/>
      <c r="D508" s="5" t="s">
        <v>1754</v>
      </c>
      <c r="E508" s="5" t="s">
        <v>1755</v>
      </c>
      <c r="F508" s="14" t="s">
        <v>33</v>
      </c>
      <c r="G508" s="7">
        <v>0</v>
      </c>
      <c r="H508" s="12">
        <v>209</v>
      </c>
      <c r="I508" s="8">
        <v>20</v>
      </c>
      <c r="J508" s="22">
        <f>IFERROR(IF(AND(G508&gt;0,M508&gt;0),IF($I$5&gt;0,G508*I508*M508*(1-$I$5),G508*I508*M508),0),0)</f>
        <v>0</v>
      </c>
      <c r="K508" s="5" t="s">
        <v>1639</v>
      </c>
      <c r="L508" s="33" t="s">
        <v>1756</v>
      </c>
      <c r="M508" s="12">
        <v>209</v>
      </c>
      <c r="N508" s="13">
        <v>203</v>
      </c>
      <c r="O508" s="13">
        <v>199</v>
      </c>
      <c r="P508" s="13">
        <v>196</v>
      </c>
      <c r="Q508" s="9"/>
    </row>
    <row r="509" spans="1:17" s="1" customFormat="1" ht="89.1" customHeight="1" x14ac:dyDescent="0.2">
      <c r="A509" s="5" t="s">
        <v>1159</v>
      </c>
      <c r="B509" s="5" t="s">
        <v>1720</v>
      </c>
      <c r="C509" s="6"/>
      <c r="D509" s="5" t="s">
        <v>1757</v>
      </c>
      <c r="E509" s="5" t="s">
        <v>1758</v>
      </c>
      <c r="F509" s="14" t="s">
        <v>33</v>
      </c>
      <c r="G509" s="7">
        <v>0</v>
      </c>
      <c r="H509" s="12">
        <v>209</v>
      </c>
      <c r="I509" s="8">
        <v>20</v>
      </c>
      <c r="J509" s="22">
        <f>IFERROR(IF(AND(G509&gt;0,M509&gt;0),IF($I$5&gt;0,G509*I509*M509*(1-$I$5),G509*I509*M509),0),0)</f>
        <v>0</v>
      </c>
      <c r="K509" s="5" t="s">
        <v>1759</v>
      </c>
      <c r="L509" s="33" t="s">
        <v>1760</v>
      </c>
      <c r="M509" s="12">
        <v>209</v>
      </c>
      <c r="N509" s="13">
        <v>203</v>
      </c>
      <c r="O509" s="13">
        <v>199</v>
      </c>
      <c r="P509" s="13">
        <v>196</v>
      </c>
      <c r="Q509" s="9"/>
    </row>
    <row r="510" spans="1:17" s="1" customFormat="1" ht="89.1" customHeight="1" x14ac:dyDescent="0.2">
      <c r="A510" s="5" t="s">
        <v>1159</v>
      </c>
      <c r="B510" s="5" t="s">
        <v>1720</v>
      </c>
      <c r="C510" s="6"/>
      <c r="D510" s="5" t="s">
        <v>1761</v>
      </c>
      <c r="E510" s="5" t="s">
        <v>1762</v>
      </c>
      <c r="F510" s="5" t="s">
        <v>46</v>
      </c>
      <c r="G510" s="7">
        <v>0</v>
      </c>
      <c r="H510" s="12">
        <v>209</v>
      </c>
      <c r="I510" s="8">
        <v>20</v>
      </c>
      <c r="J510" s="22">
        <f>IFERROR(IF(AND(G510&gt;0,M510&gt;0),IF($I$5&gt;0,G510*I510*M510*(1-$I$5),G510*I510*M510),0),0)</f>
        <v>0</v>
      </c>
      <c r="K510" s="5"/>
      <c r="L510" s="33" t="s">
        <v>1763</v>
      </c>
      <c r="M510" s="12">
        <v>209</v>
      </c>
      <c r="N510" s="13">
        <v>203</v>
      </c>
      <c r="O510" s="13">
        <v>199</v>
      </c>
      <c r="P510" s="13">
        <v>196</v>
      </c>
      <c r="Q510" s="9"/>
    </row>
    <row r="511" spans="1:17" s="1" customFormat="1" ht="89.1" customHeight="1" x14ac:dyDescent="0.2">
      <c r="A511" s="5" t="s">
        <v>267</v>
      </c>
      <c r="B511" s="5" t="s">
        <v>1764</v>
      </c>
      <c r="C511" s="6"/>
      <c r="D511" s="5" t="s">
        <v>1765</v>
      </c>
      <c r="E511" s="5" t="s">
        <v>1766</v>
      </c>
      <c r="F511" s="14" t="s">
        <v>33</v>
      </c>
      <c r="G511" s="7">
        <v>0</v>
      </c>
      <c r="H511" s="12">
        <v>269</v>
      </c>
      <c r="I511" s="8">
        <v>8</v>
      </c>
      <c r="J511" s="22">
        <f>IFERROR(IF(AND(G511&gt;0,M511&gt;0),IF($I$5&gt;0,G511*I511*M511*(1-$I$5),G511*I511*M511),0),0)</f>
        <v>0</v>
      </c>
      <c r="K511" s="5" t="s">
        <v>1665</v>
      </c>
      <c r="L511" s="33" t="s">
        <v>1767</v>
      </c>
      <c r="M511" s="12">
        <v>269</v>
      </c>
      <c r="N511" s="13">
        <v>261</v>
      </c>
      <c r="O511" s="13">
        <v>256</v>
      </c>
      <c r="P511" s="13">
        <v>253</v>
      </c>
      <c r="Q511" s="9"/>
    </row>
    <row r="512" spans="1:17" s="1" customFormat="1" ht="89.1" customHeight="1" x14ac:dyDescent="0.2">
      <c r="A512" s="5" t="s">
        <v>267</v>
      </c>
      <c r="B512" s="5" t="s">
        <v>1764</v>
      </c>
      <c r="C512" s="6"/>
      <c r="D512" s="5" t="s">
        <v>1768</v>
      </c>
      <c r="E512" s="5" t="s">
        <v>1769</v>
      </c>
      <c r="F512" s="5" t="s">
        <v>46</v>
      </c>
      <c r="G512" s="7">
        <v>0</v>
      </c>
      <c r="H512" s="12">
        <v>269</v>
      </c>
      <c r="I512" s="8">
        <v>8</v>
      </c>
      <c r="J512" s="22">
        <f>IFERROR(IF(AND(G512&gt;0,M512&gt;0),IF($I$5&gt;0,G512*I512*M512*(1-$I$5),G512*I512*M512),0),0)</f>
        <v>0</v>
      </c>
      <c r="K512" s="5"/>
      <c r="L512" s="33" t="s">
        <v>1770</v>
      </c>
      <c r="M512" s="12">
        <v>269</v>
      </c>
      <c r="N512" s="13">
        <v>261</v>
      </c>
      <c r="O512" s="13">
        <v>256</v>
      </c>
      <c r="P512" s="13">
        <v>253</v>
      </c>
      <c r="Q512" s="9"/>
    </row>
    <row r="513" spans="1:17" s="1" customFormat="1" ht="89.1" customHeight="1" x14ac:dyDescent="0.2">
      <c r="A513" s="5" t="s">
        <v>267</v>
      </c>
      <c r="B513" s="5" t="s">
        <v>1764</v>
      </c>
      <c r="C513" s="6"/>
      <c r="D513" s="5" t="s">
        <v>1771</v>
      </c>
      <c r="E513" s="5" t="s">
        <v>1772</v>
      </c>
      <c r="F513" s="5" t="s">
        <v>46</v>
      </c>
      <c r="G513" s="7">
        <v>0</v>
      </c>
      <c r="H513" s="12">
        <v>269</v>
      </c>
      <c r="I513" s="8">
        <v>8</v>
      </c>
      <c r="J513" s="22">
        <f>IFERROR(IF(AND(G513&gt;0,M513&gt;0),IF($I$5&gt;0,G513*I513*M513*(1-$I$5),G513*I513*M513),0),0)</f>
        <v>0</v>
      </c>
      <c r="K513" s="5"/>
      <c r="L513" s="33" t="s">
        <v>1773</v>
      </c>
      <c r="M513" s="12">
        <v>269</v>
      </c>
      <c r="N513" s="13">
        <v>261</v>
      </c>
      <c r="O513" s="13">
        <v>256</v>
      </c>
      <c r="P513" s="13">
        <v>253</v>
      </c>
      <c r="Q513" s="9"/>
    </row>
    <row r="514" spans="1:17" s="1" customFormat="1" ht="89.1" customHeight="1" x14ac:dyDescent="0.2">
      <c r="A514" s="5" t="s">
        <v>267</v>
      </c>
      <c r="B514" s="5" t="s">
        <v>1774</v>
      </c>
      <c r="C514" s="6"/>
      <c r="D514" s="5" t="s">
        <v>1775</v>
      </c>
      <c r="E514" s="5" t="s">
        <v>1776</v>
      </c>
      <c r="F514" s="5" t="s">
        <v>46</v>
      </c>
      <c r="G514" s="7">
        <v>0</v>
      </c>
      <c r="H514" s="12">
        <v>269</v>
      </c>
      <c r="I514" s="8">
        <v>8</v>
      </c>
      <c r="J514" s="22">
        <f>IFERROR(IF(AND(G514&gt;0,M514&gt;0),IF($I$5&gt;0,G514*I514*M514*(1-$I$5),G514*I514*M514),0),0)</f>
        <v>0</v>
      </c>
      <c r="K514" s="5"/>
      <c r="L514" s="33" t="s">
        <v>1777</v>
      </c>
      <c r="M514" s="12">
        <v>269</v>
      </c>
      <c r="N514" s="13">
        <v>261</v>
      </c>
      <c r="O514" s="13">
        <v>256</v>
      </c>
      <c r="P514" s="13">
        <v>253</v>
      </c>
      <c r="Q514" s="9"/>
    </row>
    <row r="515" spans="1:17" s="1" customFormat="1" ht="89.1" customHeight="1" x14ac:dyDescent="0.2">
      <c r="A515" s="5" t="s">
        <v>267</v>
      </c>
      <c r="B515" s="5" t="s">
        <v>227</v>
      </c>
      <c r="C515" s="6"/>
      <c r="D515" s="5" t="s">
        <v>1778</v>
      </c>
      <c r="E515" s="5" t="s">
        <v>1779</v>
      </c>
      <c r="F515" s="5" t="s">
        <v>46</v>
      </c>
      <c r="G515" s="7">
        <v>0</v>
      </c>
      <c r="H515" s="12">
        <v>269</v>
      </c>
      <c r="I515" s="8">
        <v>8</v>
      </c>
      <c r="J515" s="22">
        <f>IFERROR(IF(AND(G515&gt;0,M515&gt;0),IF($I$5&gt;0,G515*I515*M515*(1-$I$5),G515*I515*M515),0),0)</f>
        <v>0</v>
      </c>
      <c r="K515" s="5"/>
      <c r="L515" s="33" t="s">
        <v>1780</v>
      </c>
      <c r="M515" s="12">
        <v>269</v>
      </c>
      <c r="N515" s="13">
        <v>261</v>
      </c>
      <c r="O515" s="13">
        <v>256</v>
      </c>
      <c r="P515" s="13">
        <v>253</v>
      </c>
      <c r="Q515" s="9"/>
    </row>
    <row r="516" spans="1:17" s="1" customFormat="1" ht="89.1" customHeight="1" x14ac:dyDescent="0.2">
      <c r="A516" s="5" t="s">
        <v>267</v>
      </c>
      <c r="B516" s="5" t="s">
        <v>227</v>
      </c>
      <c r="C516" s="6"/>
      <c r="D516" s="5" t="s">
        <v>1781</v>
      </c>
      <c r="E516" s="5" t="s">
        <v>1782</v>
      </c>
      <c r="F516" s="14" t="s">
        <v>33</v>
      </c>
      <c r="G516" s="7">
        <v>0</v>
      </c>
      <c r="H516" s="12">
        <v>269</v>
      </c>
      <c r="I516" s="8">
        <v>8</v>
      </c>
      <c r="J516" s="22">
        <f>IFERROR(IF(AND(G516&gt;0,M516&gt;0),IF($I$5&gt;0,G516*I516*M516*(1-$I$5),G516*I516*M516),0),0)</f>
        <v>0</v>
      </c>
      <c r="K516" s="5" t="s">
        <v>870</v>
      </c>
      <c r="L516" s="33" t="s">
        <v>1783</v>
      </c>
      <c r="M516" s="12">
        <v>269</v>
      </c>
      <c r="N516" s="13">
        <v>261</v>
      </c>
      <c r="O516" s="13">
        <v>256</v>
      </c>
      <c r="P516" s="13">
        <v>253</v>
      </c>
      <c r="Q516" s="9"/>
    </row>
    <row r="517" spans="1:17" s="1" customFormat="1" ht="89.1" customHeight="1" x14ac:dyDescent="0.2">
      <c r="A517" s="5" t="s">
        <v>267</v>
      </c>
      <c r="B517" s="5" t="s">
        <v>1784</v>
      </c>
      <c r="C517" s="6"/>
      <c r="D517" s="5" t="s">
        <v>1785</v>
      </c>
      <c r="E517" s="5" t="s">
        <v>1786</v>
      </c>
      <c r="F517" s="5" t="s">
        <v>46</v>
      </c>
      <c r="G517" s="7">
        <v>0</v>
      </c>
      <c r="H517" s="12">
        <v>269</v>
      </c>
      <c r="I517" s="8">
        <v>8</v>
      </c>
      <c r="J517" s="22">
        <f>IFERROR(IF(AND(G517&gt;0,M517&gt;0),IF($I$5&gt;0,G517*I517*M517*(1-$I$5),G517*I517*M517),0),0)</f>
        <v>0</v>
      </c>
      <c r="K517" s="5"/>
      <c r="L517" s="33" t="s">
        <v>1787</v>
      </c>
      <c r="M517" s="12">
        <v>269</v>
      </c>
      <c r="N517" s="13">
        <v>261</v>
      </c>
      <c r="O517" s="13">
        <v>256</v>
      </c>
      <c r="P517" s="13">
        <v>253</v>
      </c>
      <c r="Q517" s="9"/>
    </row>
    <row r="518" spans="1:17" s="1" customFormat="1" ht="89.1" customHeight="1" x14ac:dyDescent="0.2">
      <c r="A518" s="5" t="s">
        <v>267</v>
      </c>
      <c r="B518" s="5" t="s">
        <v>1788</v>
      </c>
      <c r="C518" s="6"/>
      <c r="D518" s="5" t="s">
        <v>1789</v>
      </c>
      <c r="E518" s="5" t="s">
        <v>1790</v>
      </c>
      <c r="F518" s="5" t="s">
        <v>46</v>
      </c>
      <c r="G518" s="7">
        <v>0</v>
      </c>
      <c r="H518" s="12">
        <v>269</v>
      </c>
      <c r="I518" s="8">
        <v>8</v>
      </c>
      <c r="J518" s="22">
        <f>IFERROR(IF(AND(G518&gt;0,M518&gt;0),IF($I$5&gt;0,G518*I518*M518*(1-$I$5),G518*I518*M518),0),0)</f>
        <v>0</v>
      </c>
      <c r="K518" s="5"/>
      <c r="L518" s="33" t="s">
        <v>1791</v>
      </c>
      <c r="M518" s="12">
        <v>269</v>
      </c>
      <c r="N518" s="13">
        <v>261</v>
      </c>
      <c r="O518" s="13">
        <v>256</v>
      </c>
      <c r="P518" s="13">
        <v>253</v>
      </c>
      <c r="Q518" s="9"/>
    </row>
    <row r="519" spans="1:17" s="1" customFormat="1" ht="89.1" customHeight="1" x14ac:dyDescent="0.2">
      <c r="A519" s="5" t="s">
        <v>267</v>
      </c>
      <c r="B519" s="5" t="s">
        <v>1792</v>
      </c>
      <c r="C519" s="6"/>
      <c r="D519" s="5" t="s">
        <v>1793</v>
      </c>
      <c r="E519" s="5" t="s">
        <v>1794</v>
      </c>
      <c r="F519" s="5" t="s">
        <v>46</v>
      </c>
      <c r="G519" s="7">
        <v>0</v>
      </c>
      <c r="H519" s="12">
        <v>269</v>
      </c>
      <c r="I519" s="8">
        <v>8</v>
      </c>
      <c r="J519" s="22">
        <f>IFERROR(IF(AND(G519&gt;0,M519&gt;0),IF($I$5&gt;0,G519*I519*M519*(1-$I$5),G519*I519*M519),0),0)</f>
        <v>0</v>
      </c>
      <c r="K519" s="5"/>
      <c r="L519" s="33" t="s">
        <v>1795</v>
      </c>
      <c r="M519" s="12">
        <v>269</v>
      </c>
      <c r="N519" s="13">
        <v>261</v>
      </c>
      <c r="O519" s="13">
        <v>256</v>
      </c>
      <c r="P519" s="13">
        <v>253</v>
      </c>
      <c r="Q519" s="9"/>
    </row>
    <row r="520" spans="1:17" s="1" customFormat="1" ht="89.1" customHeight="1" x14ac:dyDescent="0.2">
      <c r="A520" s="5" t="s">
        <v>213</v>
      </c>
      <c r="B520" s="5" t="s">
        <v>1796</v>
      </c>
      <c r="C520" s="6"/>
      <c r="D520" s="5" t="s">
        <v>1797</v>
      </c>
      <c r="E520" s="5" t="s">
        <v>1798</v>
      </c>
      <c r="F520" s="5" t="s">
        <v>46</v>
      </c>
      <c r="G520" s="7">
        <v>0</v>
      </c>
      <c r="H520" s="12">
        <v>209</v>
      </c>
      <c r="I520" s="8">
        <v>24</v>
      </c>
      <c r="J520" s="22">
        <f>IFERROR(IF(AND(G520&gt;0,M520&gt;0),IF($I$5&gt;0,G520*I520*M520*(1-$I$5),G520*I520*M520),0),0)</f>
        <v>0</v>
      </c>
      <c r="K520" s="5"/>
      <c r="L520" s="33" t="s">
        <v>1799</v>
      </c>
      <c r="M520" s="12">
        <v>209</v>
      </c>
      <c r="N520" s="13">
        <v>203</v>
      </c>
      <c r="O520" s="13">
        <v>199</v>
      </c>
      <c r="P520" s="13">
        <v>196</v>
      </c>
      <c r="Q520" s="9"/>
    </row>
    <row r="521" spans="1:17" s="1" customFormat="1" ht="89.1" customHeight="1" x14ac:dyDescent="0.2">
      <c r="A521" s="5" t="s">
        <v>213</v>
      </c>
      <c r="B521" s="5" t="s">
        <v>1796</v>
      </c>
      <c r="C521" s="6"/>
      <c r="D521" s="5" t="s">
        <v>1800</v>
      </c>
      <c r="E521" s="5" t="s">
        <v>1801</v>
      </c>
      <c r="F521" s="5" t="s">
        <v>46</v>
      </c>
      <c r="G521" s="7">
        <v>0</v>
      </c>
      <c r="H521" s="12">
        <v>209</v>
      </c>
      <c r="I521" s="8">
        <v>24</v>
      </c>
      <c r="J521" s="22">
        <f>IFERROR(IF(AND(G521&gt;0,M521&gt;0),IF($I$5&gt;0,G521*I521*M521*(1-$I$5),G521*I521*M521),0),0)</f>
        <v>0</v>
      </c>
      <c r="K521" s="5"/>
      <c r="L521" s="33" t="s">
        <v>1802</v>
      </c>
      <c r="M521" s="12">
        <v>209</v>
      </c>
      <c r="N521" s="13">
        <v>203</v>
      </c>
      <c r="O521" s="13">
        <v>199</v>
      </c>
      <c r="P521" s="13">
        <v>196</v>
      </c>
      <c r="Q521" s="9"/>
    </row>
    <row r="522" spans="1:17" s="1" customFormat="1" ht="89.1" customHeight="1" x14ac:dyDescent="0.2">
      <c r="A522" s="5" t="s">
        <v>213</v>
      </c>
      <c r="B522" s="5" t="s">
        <v>1796</v>
      </c>
      <c r="C522" s="6"/>
      <c r="D522" s="5" t="s">
        <v>1803</v>
      </c>
      <c r="E522" s="5" t="s">
        <v>1804</v>
      </c>
      <c r="F522" s="5" t="s">
        <v>46</v>
      </c>
      <c r="G522" s="7">
        <v>0</v>
      </c>
      <c r="H522" s="12">
        <v>209</v>
      </c>
      <c r="I522" s="8">
        <v>24</v>
      </c>
      <c r="J522" s="22">
        <f>IFERROR(IF(AND(G522&gt;0,M522&gt;0),IF($I$5&gt;0,G522*I522*M522*(1-$I$5),G522*I522*M522),0),0)</f>
        <v>0</v>
      </c>
      <c r="K522" s="5"/>
      <c r="L522" s="33" t="s">
        <v>1805</v>
      </c>
      <c r="M522" s="12">
        <v>209</v>
      </c>
      <c r="N522" s="13">
        <v>203</v>
      </c>
      <c r="O522" s="13">
        <v>199</v>
      </c>
      <c r="P522" s="13">
        <v>196</v>
      </c>
      <c r="Q522" s="9"/>
    </row>
    <row r="523" spans="1:17" s="1" customFormat="1" ht="89.1" customHeight="1" x14ac:dyDescent="0.2">
      <c r="A523" s="5" t="s">
        <v>213</v>
      </c>
      <c r="B523" s="5" t="s">
        <v>1796</v>
      </c>
      <c r="C523" s="6"/>
      <c r="D523" s="5" t="s">
        <v>1806</v>
      </c>
      <c r="E523" s="5" t="s">
        <v>1807</v>
      </c>
      <c r="F523" s="5" t="s">
        <v>46</v>
      </c>
      <c r="G523" s="7">
        <v>0</v>
      </c>
      <c r="H523" s="12">
        <v>209</v>
      </c>
      <c r="I523" s="8">
        <v>24</v>
      </c>
      <c r="J523" s="22">
        <f>IFERROR(IF(AND(G523&gt;0,M523&gt;0),IF($I$5&gt;0,G523*I523*M523*(1-$I$5),G523*I523*M523),0),0)</f>
        <v>0</v>
      </c>
      <c r="K523" s="5"/>
      <c r="L523" s="33" t="s">
        <v>1808</v>
      </c>
      <c r="M523" s="12">
        <v>209</v>
      </c>
      <c r="N523" s="13">
        <v>203</v>
      </c>
      <c r="O523" s="13">
        <v>199</v>
      </c>
      <c r="P523" s="13">
        <v>196</v>
      </c>
      <c r="Q523" s="9"/>
    </row>
    <row r="524" spans="1:17" s="1" customFormat="1" ht="89.1" customHeight="1" x14ac:dyDescent="0.2">
      <c r="A524" s="5" t="s">
        <v>213</v>
      </c>
      <c r="B524" s="5" t="s">
        <v>1796</v>
      </c>
      <c r="C524" s="6"/>
      <c r="D524" s="5" t="s">
        <v>1809</v>
      </c>
      <c r="E524" s="5" t="s">
        <v>1810</v>
      </c>
      <c r="F524" s="5" t="s">
        <v>46</v>
      </c>
      <c r="G524" s="7">
        <v>0</v>
      </c>
      <c r="H524" s="12">
        <v>209</v>
      </c>
      <c r="I524" s="8">
        <v>24</v>
      </c>
      <c r="J524" s="22">
        <f>IFERROR(IF(AND(G524&gt;0,M524&gt;0),IF($I$5&gt;0,G524*I524*M524*(1-$I$5),G524*I524*M524),0),0)</f>
        <v>0</v>
      </c>
      <c r="K524" s="5"/>
      <c r="L524" s="33" t="s">
        <v>1811</v>
      </c>
      <c r="M524" s="12">
        <v>209</v>
      </c>
      <c r="N524" s="13">
        <v>203</v>
      </c>
      <c r="O524" s="13">
        <v>199</v>
      </c>
      <c r="P524" s="13">
        <v>196</v>
      </c>
      <c r="Q524" s="9"/>
    </row>
    <row r="525" spans="1:17" s="1" customFormat="1" ht="89.1" customHeight="1" x14ac:dyDescent="0.2">
      <c r="A525" s="5" t="s">
        <v>213</v>
      </c>
      <c r="B525" s="5" t="s">
        <v>1796</v>
      </c>
      <c r="C525" s="6"/>
      <c r="D525" s="5" t="s">
        <v>1812</v>
      </c>
      <c r="E525" s="5" t="s">
        <v>1813</v>
      </c>
      <c r="F525" s="5" t="s">
        <v>46</v>
      </c>
      <c r="G525" s="7">
        <v>0</v>
      </c>
      <c r="H525" s="12">
        <v>209</v>
      </c>
      <c r="I525" s="8">
        <v>24</v>
      </c>
      <c r="J525" s="22">
        <f>IFERROR(IF(AND(G525&gt;0,M525&gt;0),IF($I$5&gt;0,G525*I525*M525*(1-$I$5),G525*I525*M525),0),0)</f>
        <v>0</v>
      </c>
      <c r="K525" s="5"/>
      <c r="L525" s="33" t="s">
        <v>1814</v>
      </c>
      <c r="M525" s="12">
        <v>209</v>
      </c>
      <c r="N525" s="13">
        <v>203</v>
      </c>
      <c r="O525" s="13">
        <v>199</v>
      </c>
      <c r="P525" s="13">
        <v>196</v>
      </c>
      <c r="Q525" s="9"/>
    </row>
    <row r="526" spans="1:17" s="1" customFormat="1" ht="89.1" customHeight="1" x14ac:dyDescent="0.2">
      <c r="A526" s="5" t="s">
        <v>213</v>
      </c>
      <c r="B526" s="5" t="s">
        <v>1796</v>
      </c>
      <c r="C526" s="6"/>
      <c r="D526" s="5" t="s">
        <v>1815</v>
      </c>
      <c r="E526" s="5" t="s">
        <v>1816</v>
      </c>
      <c r="F526" s="5" t="s">
        <v>46</v>
      </c>
      <c r="G526" s="7">
        <v>0</v>
      </c>
      <c r="H526" s="12">
        <v>209</v>
      </c>
      <c r="I526" s="8">
        <v>24</v>
      </c>
      <c r="J526" s="22">
        <f>IFERROR(IF(AND(G526&gt;0,M526&gt;0),IF($I$5&gt;0,G526*I526*M526*(1-$I$5),G526*I526*M526),0),0)</f>
        <v>0</v>
      </c>
      <c r="K526" s="5"/>
      <c r="L526" s="33" t="s">
        <v>1817</v>
      </c>
      <c r="M526" s="12">
        <v>209</v>
      </c>
      <c r="N526" s="13">
        <v>203</v>
      </c>
      <c r="O526" s="13">
        <v>199</v>
      </c>
      <c r="P526" s="13">
        <v>196</v>
      </c>
      <c r="Q526" s="9"/>
    </row>
    <row r="527" spans="1:17" s="1" customFormat="1" ht="89.1" customHeight="1" x14ac:dyDescent="0.2">
      <c r="A527" s="5" t="s">
        <v>213</v>
      </c>
      <c r="B527" s="5" t="s">
        <v>1796</v>
      </c>
      <c r="C527" s="6"/>
      <c r="D527" s="5" t="s">
        <v>1818</v>
      </c>
      <c r="E527" s="5" t="s">
        <v>1819</v>
      </c>
      <c r="F527" s="5" t="s">
        <v>46</v>
      </c>
      <c r="G527" s="7">
        <v>0</v>
      </c>
      <c r="H527" s="12">
        <v>209</v>
      </c>
      <c r="I527" s="8">
        <v>24</v>
      </c>
      <c r="J527" s="22">
        <f>IFERROR(IF(AND(G527&gt;0,M527&gt;0),IF($I$5&gt;0,G527*I527*M527*(1-$I$5),G527*I527*M527),0),0)</f>
        <v>0</v>
      </c>
      <c r="K527" s="5"/>
      <c r="L527" s="33" t="s">
        <v>1820</v>
      </c>
      <c r="M527" s="12">
        <v>209</v>
      </c>
      <c r="N527" s="13">
        <v>203</v>
      </c>
      <c r="O527" s="13">
        <v>199</v>
      </c>
      <c r="P527" s="13">
        <v>196</v>
      </c>
      <c r="Q527" s="9"/>
    </row>
    <row r="528" spans="1:17" s="1" customFormat="1" ht="89.1" customHeight="1" x14ac:dyDescent="0.2">
      <c r="A528" s="5" t="s">
        <v>213</v>
      </c>
      <c r="B528" s="5" t="s">
        <v>1796</v>
      </c>
      <c r="C528" s="6"/>
      <c r="D528" s="5" t="s">
        <v>1821</v>
      </c>
      <c r="E528" s="5" t="s">
        <v>1822</v>
      </c>
      <c r="F528" s="5" t="s">
        <v>46</v>
      </c>
      <c r="G528" s="7">
        <v>0</v>
      </c>
      <c r="H528" s="12">
        <v>209</v>
      </c>
      <c r="I528" s="8">
        <v>24</v>
      </c>
      <c r="J528" s="22">
        <f>IFERROR(IF(AND(G528&gt;0,M528&gt;0),IF($I$5&gt;0,G528*I528*M528*(1-$I$5),G528*I528*M528),0),0)</f>
        <v>0</v>
      </c>
      <c r="K528" s="5"/>
      <c r="L528" s="33" t="s">
        <v>1823</v>
      </c>
      <c r="M528" s="12">
        <v>209</v>
      </c>
      <c r="N528" s="13">
        <v>203</v>
      </c>
      <c r="O528" s="13">
        <v>199</v>
      </c>
      <c r="P528" s="13">
        <v>196</v>
      </c>
      <c r="Q528" s="9"/>
    </row>
    <row r="529" spans="1:17" s="1" customFormat="1" ht="89.1" customHeight="1" x14ac:dyDescent="0.2">
      <c r="A529" s="5" t="s">
        <v>213</v>
      </c>
      <c r="B529" s="5" t="s">
        <v>1796</v>
      </c>
      <c r="C529" s="6"/>
      <c r="D529" s="5" t="s">
        <v>1824</v>
      </c>
      <c r="E529" s="5" t="s">
        <v>1825</v>
      </c>
      <c r="F529" s="5" t="s">
        <v>46</v>
      </c>
      <c r="G529" s="7">
        <v>0</v>
      </c>
      <c r="H529" s="12">
        <v>209</v>
      </c>
      <c r="I529" s="8">
        <v>24</v>
      </c>
      <c r="J529" s="22">
        <f>IFERROR(IF(AND(G529&gt;0,M529&gt;0),IF($I$5&gt;0,G529*I529*M529*(1-$I$5),G529*I529*M529),0),0)</f>
        <v>0</v>
      </c>
      <c r="K529" s="5"/>
      <c r="L529" s="33" t="s">
        <v>1826</v>
      </c>
      <c r="M529" s="12">
        <v>209</v>
      </c>
      <c r="N529" s="13">
        <v>203</v>
      </c>
      <c r="O529" s="13">
        <v>199</v>
      </c>
      <c r="P529" s="13">
        <v>196</v>
      </c>
      <c r="Q529" s="9"/>
    </row>
    <row r="530" spans="1:17" s="1" customFormat="1" ht="89.1" customHeight="1" x14ac:dyDescent="0.2">
      <c r="A530" s="5" t="s">
        <v>213</v>
      </c>
      <c r="B530" s="5" t="s">
        <v>1796</v>
      </c>
      <c r="C530" s="6"/>
      <c r="D530" s="5" t="s">
        <v>1827</v>
      </c>
      <c r="E530" s="5" t="s">
        <v>1828</v>
      </c>
      <c r="F530" s="5" t="s">
        <v>46</v>
      </c>
      <c r="G530" s="7">
        <v>0</v>
      </c>
      <c r="H530" s="12">
        <v>209</v>
      </c>
      <c r="I530" s="8">
        <v>24</v>
      </c>
      <c r="J530" s="22">
        <f>IFERROR(IF(AND(G530&gt;0,M530&gt;0),IF($I$5&gt;0,G530*I530*M530*(1-$I$5),G530*I530*M530),0),0)</f>
        <v>0</v>
      </c>
      <c r="K530" s="5"/>
      <c r="L530" s="33" t="s">
        <v>1829</v>
      </c>
      <c r="M530" s="12">
        <v>209</v>
      </c>
      <c r="N530" s="13">
        <v>203</v>
      </c>
      <c r="O530" s="13">
        <v>199</v>
      </c>
      <c r="P530" s="13">
        <v>196</v>
      </c>
      <c r="Q530" s="9"/>
    </row>
    <row r="531" spans="1:17" s="1" customFormat="1" ht="89.1" customHeight="1" x14ac:dyDescent="0.2">
      <c r="A531" s="5" t="s">
        <v>213</v>
      </c>
      <c r="B531" s="5" t="s">
        <v>1796</v>
      </c>
      <c r="C531" s="6"/>
      <c r="D531" s="5" t="s">
        <v>1830</v>
      </c>
      <c r="E531" s="5" t="s">
        <v>1831</v>
      </c>
      <c r="F531" s="5" t="s">
        <v>46</v>
      </c>
      <c r="G531" s="7">
        <v>0</v>
      </c>
      <c r="H531" s="12">
        <v>209</v>
      </c>
      <c r="I531" s="8">
        <v>24</v>
      </c>
      <c r="J531" s="22">
        <f>IFERROR(IF(AND(G531&gt;0,M531&gt;0),IF($I$5&gt;0,G531*I531*M531*(1-$I$5),G531*I531*M531),0),0)</f>
        <v>0</v>
      </c>
      <c r="K531" s="5"/>
      <c r="L531" s="33" t="s">
        <v>1832</v>
      </c>
      <c r="M531" s="12">
        <v>209</v>
      </c>
      <c r="N531" s="13">
        <v>203</v>
      </c>
      <c r="O531" s="13">
        <v>199</v>
      </c>
      <c r="P531" s="13">
        <v>196</v>
      </c>
      <c r="Q531" s="9"/>
    </row>
    <row r="532" spans="1:17" s="1" customFormat="1" ht="89.1" customHeight="1" x14ac:dyDescent="0.2">
      <c r="A532" s="5" t="s">
        <v>257</v>
      </c>
      <c r="B532" s="5" t="s">
        <v>1833</v>
      </c>
      <c r="C532" s="6"/>
      <c r="D532" s="5" t="s">
        <v>1834</v>
      </c>
      <c r="E532" s="5" t="s">
        <v>1835</v>
      </c>
      <c r="F532" s="14" t="s">
        <v>33</v>
      </c>
      <c r="G532" s="7">
        <v>0</v>
      </c>
      <c r="H532" s="12">
        <v>125</v>
      </c>
      <c r="I532" s="8">
        <v>24</v>
      </c>
      <c r="J532" s="22">
        <f>IFERROR(IF(AND(G532&gt;0,M532&gt;0),IF($I$5&gt;0,G532*I532*M532*(1-$I$5),G532*I532*M532),0),0)</f>
        <v>0</v>
      </c>
      <c r="K532" s="5" t="s">
        <v>1836</v>
      </c>
      <c r="L532" s="33" t="s">
        <v>1837</v>
      </c>
      <c r="M532" s="12">
        <v>125</v>
      </c>
      <c r="N532" s="13">
        <v>121</v>
      </c>
      <c r="O532" s="13">
        <v>119</v>
      </c>
      <c r="P532" s="13">
        <v>118</v>
      </c>
      <c r="Q532" s="9"/>
    </row>
    <row r="533" spans="1:17" s="1" customFormat="1" ht="89.1" customHeight="1" x14ac:dyDescent="0.2">
      <c r="A533" s="5" t="s">
        <v>213</v>
      </c>
      <c r="B533" s="5" t="s">
        <v>1833</v>
      </c>
      <c r="C533" s="6"/>
      <c r="D533" s="5" t="s">
        <v>1838</v>
      </c>
      <c r="E533" s="5" t="s">
        <v>1839</v>
      </c>
      <c r="F533" s="5" t="s">
        <v>46</v>
      </c>
      <c r="G533" s="7">
        <v>0</v>
      </c>
      <c r="H533" s="12">
        <v>149</v>
      </c>
      <c r="I533" s="8">
        <v>12</v>
      </c>
      <c r="J533" s="22">
        <f>IFERROR(IF(AND(G533&gt;0,M533&gt;0),IF($I$5&gt;0,G533*I533*M533*(1-$I$5),G533*I533*M533),0),0)</f>
        <v>0</v>
      </c>
      <c r="K533" s="5"/>
      <c r="L533" s="33" t="s">
        <v>1840</v>
      </c>
      <c r="M533" s="12">
        <v>149</v>
      </c>
      <c r="N533" s="13">
        <v>145</v>
      </c>
      <c r="O533" s="13">
        <v>142</v>
      </c>
      <c r="P533" s="13">
        <v>140</v>
      </c>
      <c r="Q533" s="9"/>
    </row>
    <row r="534" spans="1:17" s="1" customFormat="1" ht="89.1" customHeight="1" x14ac:dyDescent="0.2">
      <c r="A534" s="5" t="s">
        <v>213</v>
      </c>
      <c r="B534" s="5" t="s">
        <v>1833</v>
      </c>
      <c r="C534" s="6"/>
      <c r="D534" s="5" t="s">
        <v>1841</v>
      </c>
      <c r="E534" s="5" t="s">
        <v>1842</v>
      </c>
      <c r="F534" s="5" t="s">
        <v>46</v>
      </c>
      <c r="G534" s="7">
        <v>0</v>
      </c>
      <c r="H534" s="12">
        <v>149</v>
      </c>
      <c r="I534" s="8">
        <v>12</v>
      </c>
      <c r="J534" s="22">
        <f>IFERROR(IF(AND(G534&gt;0,M534&gt;0),IF($I$5&gt;0,G534*I534*M534*(1-$I$5),G534*I534*M534),0),0)</f>
        <v>0</v>
      </c>
      <c r="K534" s="5"/>
      <c r="L534" s="33" t="s">
        <v>1843</v>
      </c>
      <c r="M534" s="12">
        <v>149</v>
      </c>
      <c r="N534" s="13">
        <v>145</v>
      </c>
      <c r="O534" s="13">
        <v>142</v>
      </c>
      <c r="P534" s="13">
        <v>140</v>
      </c>
      <c r="Q534" s="9"/>
    </row>
    <row r="535" spans="1:17" s="1" customFormat="1" ht="89.1" customHeight="1" x14ac:dyDescent="0.2">
      <c r="A535" s="5" t="s">
        <v>213</v>
      </c>
      <c r="B535" s="5" t="s">
        <v>1833</v>
      </c>
      <c r="C535" s="6"/>
      <c r="D535" s="5" t="s">
        <v>1844</v>
      </c>
      <c r="E535" s="5" t="s">
        <v>1845</v>
      </c>
      <c r="F535" s="14" t="s">
        <v>33</v>
      </c>
      <c r="G535" s="7">
        <v>0</v>
      </c>
      <c r="H535" s="12">
        <v>149</v>
      </c>
      <c r="I535" s="8">
        <v>12</v>
      </c>
      <c r="J535" s="22">
        <f>IFERROR(IF(AND(G535&gt;0,M535&gt;0),IF($I$5&gt;0,G535*I535*M535*(1-$I$5),G535*I535*M535),0),0)</f>
        <v>0</v>
      </c>
      <c r="K535" s="5" t="s">
        <v>1846</v>
      </c>
      <c r="L535" s="33" t="s">
        <v>1847</v>
      </c>
      <c r="M535" s="12">
        <v>149</v>
      </c>
      <c r="N535" s="13">
        <v>145</v>
      </c>
      <c r="O535" s="13">
        <v>142</v>
      </c>
      <c r="P535" s="13">
        <v>140</v>
      </c>
      <c r="Q535" s="9"/>
    </row>
    <row r="536" spans="1:17" s="1" customFormat="1" ht="89.1" customHeight="1" x14ac:dyDescent="0.2">
      <c r="A536" s="5" t="s">
        <v>213</v>
      </c>
      <c r="B536" s="5" t="s">
        <v>1833</v>
      </c>
      <c r="C536" s="6"/>
      <c r="D536" s="5" t="s">
        <v>1848</v>
      </c>
      <c r="E536" s="5" t="s">
        <v>1849</v>
      </c>
      <c r="F536" s="5" t="s">
        <v>46</v>
      </c>
      <c r="G536" s="7">
        <v>0</v>
      </c>
      <c r="H536" s="12">
        <v>149</v>
      </c>
      <c r="I536" s="8">
        <v>12</v>
      </c>
      <c r="J536" s="22">
        <f>IFERROR(IF(AND(G536&gt;0,M536&gt;0),IF($I$5&gt;0,G536*I536*M536*(1-$I$5),G536*I536*M536),0),0)</f>
        <v>0</v>
      </c>
      <c r="K536" s="5"/>
      <c r="L536" s="33" t="s">
        <v>1850</v>
      </c>
      <c r="M536" s="12">
        <v>149</v>
      </c>
      <c r="N536" s="13">
        <v>145</v>
      </c>
      <c r="O536" s="13">
        <v>142</v>
      </c>
      <c r="P536" s="13">
        <v>140</v>
      </c>
      <c r="Q536" s="9"/>
    </row>
    <row r="537" spans="1:17" s="1" customFormat="1" ht="89.1" customHeight="1" x14ac:dyDescent="0.2">
      <c r="A537" s="5" t="s">
        <v>882</v>
      </c>
      <c r="B537" s="5" t="s">
        <v>1833</v>
      </c>
      <c r="C537" s="6"/>
      <c r="D537" s="5" t="s">
        <v>1851</v>
      </c>
      <c r="E537" s="5" t="s">
        <v>1852</v>
      </c>
      <c r="F537" s="14" t="s">
        <v>33</v>
      </c>
      <c r="G537" s="7">
        <v>0</v>
      </c>
      <c r="H537" s="12">
        <v>149</v>
      </c>
      <c r="I537" s="8">
        <v>24</v>
      </c>
      <c r="J537" s="22">
        <f>IFERROR(IF(AND(G537&gt;0,M537&gt;0),IF($I$5&gt;0,G537*I537*M537*(1-$I$5),G537*I537*M537),0),0)</f>
        <v>0</v>
      </c>
      <c r="K537" s="5" t="s">
        <v>650</v>
      </c>
      <c r="L537" s="33" t="s">
        <v>1853</v>
      </c>
      <c r="M537" s="12">
        <v>149</v>
      </c>
      <c r="N537" s="13">
        <v>145</v>
      </c>
      <c r="O537" s="13">
        <v>142</v>
      </c>
      <c r="P537" s="13">
        <v>140</v>
      </c>
      <c r="Q537" s="9"/>
    </row>
    <row r="538" spans="1:17" s="1" customFormat="1" ht="89.1" customHeight="1" x14ac:dyDescent="0.2">
      <c r="A538" s="5" t="s">
        <v>213</v>
      </c>
      <c r="B538" s="5" t="s">
        <v>1833</v>
      </c>
      <c r="C538" s="6"/>
      <c r="D538" s="5" t="s">
        <v>1854</v>
      </c>
      <c r="E538" s="5" t="s">
        <v>1855</v>
      </c>
      <c r="F538" s="14" t="s">
        <v>33</v>
      </c>
      <c r="G538" s="7">
        <v>0</v>
      </c>
      <c r="H538" s="12">
        <v>149</v>
      </c>
      <c r="I538" s="8">
        <v>12</v>
      </c>
      <c r="J538" s="22">
        <f>IFERROR(IF(AND(G538&gt;0,M538&gt;0),IF($I$5&gt;0,G538*I538*M538*(1-$I$5),G538*I538*M538),0),0)</f>
        <v>0</v>
      </c>
      <c r="K538" s="5" t="s">
        <v>1856</v>
      </c>
      <c r="L538" s="33" t="s">
        <v>1857</v>
      </c>
      <c r="M538" s="12">
        <v>149</v>
      </c>
      <c r="N538" s="13">
        <v>145</v>
      </c>
      <c r="O538" s="13">
        <v>142</v>
      </c>
      <c r="P538" s="13">
        <v>140</v>
      </c>
      <c r="Q538" s="9"/>
    </row>
    <row r="539" spans="1:17" s="1" customFormat="1" ht="89.1" customHeight="1" x14ac:dyDescent="0.2">
      <c r="A539" s="5" t="s">
        <v>1159</v>
      </c>
      <c r="B539" s="5" t="s">
        <v>1833</v>
      </c>
      <c r="C539" s="6"/>
      <c r="D539" s="5" t="s">
        <v>1858</v>
      </c>
      <c r="E539" s="5" t="s">
        <v>1859</v>
      </c>
      <c r="F539" s="5" t="s">
        <v>46</v>
      </c>
      <c r="G539" s="7">
        <v>0</v>
      </c>
      <c r="H539" s="12">
        <v>74</v>
      </c>
      <c r="I539" s="8">
        <v>24</v>
      </c>
      <c r="J539" s="22">
        <f>IFERROR(IF(AND(G539&gt;0,M539&gt;0),IF($I$5&gt;0,G539*I539*M539*(1-$I$5),G539*I539*M539),0),0)</f>
        <v>0</v>
      </c>
      <c r="K539" s="5"/>
      <c r="L539" s="33" t="s">
        <v>1860</v>
      </c>
      <c r="M539" s="12">
        <v>74</v>
      </c>
      <c r="N539" s="13">
        <v>72</v>
      </c>
      <c r="O539" s="13">
        <v>70</v>
      </c>
      <c r="P539" s="13">
        <v>70</v>
      </c>
      <c r="Q539" s="9"/>
    </row>
    <row r="540" spans="1:17" s="1" customFormat="1" ht="89.1" customHeight="1" x14ac:dyDescent="0.2">
      <c r="A540" s="5" t="s">
        <v>257</v>
      </c>
      <c r="B540" s="5" t="s">
        <v>1833</v>
      </c>
      <c r="C540" s="6"/>
      <c r="D540" s="5" t="s">
        <v>1861</v>
      </c>
      <c r="E540" s="5" t="s">
        <v>1862</v>
      </c>
      <c r="F540" s="14" t="s">
        <v>33</v>
      </c>
      <c r="G540" s="7">
        <v>0</v>
      </c>
      <c r="H540" s="12">
        <v>119</v>
      </c>
      <c r="I540" s="8">
        <v>24</v>
      </c>
      <c r="J540" s="22">
        <f>IFERROR(IF(AND(G540&gt;0,M540&gt;0),IF($I$5&gt;0,G540*I540*M540*(1-$I$5),G540*I540*M540),0),0)</f>
        <v>0</v>
      </c>
      <c r="K540" s="5" t="s">
        <v>1863</v>
      </c>
      <c r="L540" s="33" t="s">
        <v>1864</v>
      </c>
      <c r="M540" s="12">
        <v>119</v>
      </c>
      <c r="N540" s="13">
        <v>115</v>
      </c>
      <c r="O540" s="13">
        <v>113</v>
      </c>
      <c r="P540" s="13">
        <v>112</v>
      </c>
      <c r="Q540" s="9"/>
    </row>
    <row r="541" spans="1:17" s="1" customFormat="1" ht="89.1" customHeight="1" x14ac:dyDescent="0.2">
      <c r="A541" s="5" t="s">
        <v>55</v>
      </c>
      <c r="B541" s="5" t="s">
        <v>1833</v>
      </c>
      <c r="C541" s="6"/>
      <c r="D541" s="5" t="s">
        <v>1865</v>
      </c>
      <c r="E541" s="5" t="s">
        <v>1866</v>
      </c>
      <c r="F541" s="5" t="s">
        <v>46</v>
      </c>
      <c r="G541" s="7">
        <v>0</v>
      </c>
      <c r="H541" s="12">
        <v>109</v>
      </c>
      <c r="I541" s="8">
        <v>24</v>
      </c>
      <c r="J541" s="22">
        <f>IFERROR(IF(AND(G541&gt;0,M541&gt;0),IF($I$5&gt;0,G541*I541*M541*(1-$I$5),G541*I541*M541),0),0)</f>
        <v>0</v>
      </c>
      <c r="K541" s="5"/>
      <c r="L541" s="33" t="s">
        <v>1867</v>
      </c>
      <c r="M541" s="12">
        <v>109</v>
      </c>
      <c r="N541" s="13">
        <v>106</v>
      </c>
      <c r="O541" s="13">
        <v>104</v>
      </c>
      <c r="P541" s="13">
        <v>102</v>
      </c>
      <c r="Q541" s="9"/>
    </row>
    <row r="542" spans="1:17" s="1" customFormat="1" ht="89.1" customHeight="1" x14ac:dyDescent="0.2">
      <c r="A542" s="5" t="s">
        <v>257</v>
      </c>
      <c r="B542" s="5" t="s">
        <v>1833</v>
      </c>
      <c r="C542" s="6"/>
      <c r="D542" s="5" t="s">
        <v>1865</v>
      </c>
      <c r="E542" s="5" t="s">
        <v>1868</v>
      </c>
      <c r="F542" s="14" t="s">
        <v>33</v>
      </c>
      <c r="G542" s="7">
        <v>0</v>
      </c>
      <c r="H542" s="12">
        <v>105</v>
      </c>
      <c r="I542" s="8">
        <v>24</v>
      </c>
      <c r="J542" s="22">
        <f>IFERROR(IF(AND(G542&gt;0,M542&gt;0),IF($I$5&gt;0,G542*I542*M542*(1-$I$5),G542*I542*M542),0),0)</f>
        <v>0</v>
      </c>
      <c r="K542" s="5" t="s">
        <v>265</v>
      </c>
      <c r="L542" s="33" t="s">
        <v>1869</v>
      </c>
      <c r="M542" s="12">
        <v>105</v>
      </c>
      <c r="N542" s="13">
        <v>102</v>
      </c>
      <c r="O542" s="13">
        <v>100</v>
      </c>
      <c r="P542" s="13">
        <v>99</v>
      </c>
      <c r="Q542" s="9"/>
    </row>
    <row r="543" spans="1:17" s="1" customFormat="1" ht="89.1" customHeight="1" x14ac:dyDescent="0.2">
      <c r="A543" s="5" t="s">
        <v>257</v>
      </c>
      <c r="B543" s="5" t="s">
        <v>1833</v>
      </c>
      <c r="C543" s="6"/>
      <c r="D543" s="5" t="s">
        <v>1870</v>
      </c>
      <c r="E543" s="5" t="s">
        <v>1871</v>
      </c>
      <c r="F543" s="14" t="s">
        <v>33</v>
      </c>
      <c r="G543" s="7">
        <v>0</v>
      </c>
      <c r="H543" s="12">
        <v>99</v>
      </c>
      <c r="I543" s="8">
        <v>24</v>
      </c>
      <c r="J543" s="22">
        <f>IFERROR(IF(AND(G543&gt;0,M543&gt;0),IF($I$5&gt;0,G543*I543*M543*(1-$I$5),G543*I543*M543),0),0)</f>
        <v>0</v>
      </c>
      <c r="K543" s="5" t="s">
        <v>1872</v>
      </c>
      <c r="L543" s="33" t="s">
        <v>1873</v>
      </c>
      <c r="M543" s="12">
        <v>99</v>
      </c>
      <c r="N543" s="13">
        <v>96</v>
      </c>
      <c r="O543" s="13">
        <v>94</v>
      </c>
      <c r="P543" s="13">
        <v>93</v>
      </c>
      <c r="Q543" s="9"/>
    </row>
    <row r="544" spans="1:17" s="1" customFormat="1" ht="89.1" customHeight="1" x14ac:dyDescent="0.2">
      <c r="A544" s="5" t="s">
        <v>1874</v>
      </c>
      <c r="B544" s="5" t="s">
        <v>1875</v>
      </c>
      <c r="C544" s="6"/>
      <c r="D544" s="5" t="s">
        <v>1876</v>
      </c>
      <c r="E544" s="5" t="s">
        <v>1877</v>
      </c>
      <c r="F544" s="14" t="s">
        <v>33</v>
      </c>
      <c r="G544" s="7">
        <v>0</v>
      </c>
      <c r="H544" s="12">
        <v>105</v>
      </c>
      <c r="I544" s="8">
        <v>24</v>
      </c>
      <c r="J544" s="22">
        <f>IFERROR(IF(AND(G544&gt;0,M544&gt;0),IF($I$5&gt;0,G544*I544*M544*(1-$I$5),G544*I544*M544),0),0)</f>
        <v>0</v>
      </c>
      <c r="K544" s="5" t="s">
        <v>1878</v>
      </c>
      <c r="L544" s="33" t="s">
        <v>1879</v>
      </c>
      <c r="M544" s="12">
        <v>105</v>
      </c>
      <c r="N544" s="13">
        <v>102</v>
      </c>
      <c r="O544" s="13">
        <v>100</v>
      </c>
      <c r="P544" s="13">
        <v>99</v>
      </c>
      <c r="Q544" s="9"/>
    </row>
    <row r="545" spans="1:17" s="1" customFormat="1" ht="89.1" customHeight="1" x14ac:dyDescent="0.2">
      <c r="A545" s="5" t="s">
        <v>1880</v>
      </c>
      <c r="B545" s="5" t="s">
        <v>1833</v>
      </c>
      <c r="C545" s="6"/>
      <c r="D545" s="5" t="s">
        <v>1881</v>
      </c>
      <c r="E545" s="5" t="s">
        <v>1882</v>
      </c>
      <c r="F545" s="14" t="s">
        <v>33</v>
      </c>
      <c r="G545" s="7">
        <v>0</v>
      </c>
      <c r="H545" s="12">
        <v>109</v>
      </c>
      <c r="I545" s="8">
        <v>24</v>
      </c>
      <c r="J545" s="22">
        <f>IFERROR(IF(AND(G545&gt;0,M545&gt;0),IF($I$5&gt;0,G545*I545*M545*(1-$I$5),G545*I545*M545),0),0)</f>
        <v>0</v>
      </c>
      <c r="K545" s="5" t="s">
        <v>650</v>
      </c>
      <c r="L545" s="33" t="s">
        <v>1883</v>
      </c>
      <c r="M545" s="12">
        <v>109</v>
      </c>
      <c r="N545" s="13">
        <v>106</v>
      </c>
      <c r="O545" s="13">
        <v>104</v>
      </c>
      <c r="P545" s="13">
        <v>102</v>
      </c>
      <c r="Q545" s="9"/>
    </row>
    <row r="546" spans="1:17" s="1" customFormat="1" ht="89.1" customHeight="1" x14ac:dyDescent="0.2">
      <c r="A546" s="5" t="s">
        <v>1880</v>
      </c>
      <c r="B546" s="5" t="s">
        <v>1833</v>
      </c>
      <c r="C546" s="6"/>
      <c r="D546" s="5" t="s">
        <v>1865</v>
      </c>
      <c r="E546" s="5" t="s">
        <v>1884</v>
      </c>
      <c r="F546" s="5" t="s">
        <v>46</v>
      </c>
      <c r="G546" s="7">
        <v>0</v>
      </c>
      <c r="H546" s="12">
        <v>106</v>
      </c>
      <c r="I546" s="8">
        <v>24</v>
      </c>
      <c r="J546" s="22">
        <f>IFERROR(IF(AND(G546&gt;0,M546&gt;0),IF($I$5&gt;0,G546*I546*M546*(1-$I$5),G546*I546*M546),0),0)</f>
        <v>0</v>
      </c>
      <c r="K546" s="5"/>
      <c r="L546" s="33" t="s">
        <v>1885</v>
      </c>
      <c r="M546" s="12">
        <v>106</v>
      </c>
      <c r="N546" s="13">
        <v>103</v>
      </c>
      <c r="O546" s="13">
        <v>101</v>
      </c>
      <c r="P546" s="13">
        <v>100</v>
      </c>
      <c r="Q546" s="9"/>
    </row>
    <row r="547" spans="1:17" s="1" customFormat="1" ht="89.1" customHeight="1" x14ac:dyDescent="0.2">
      <c r="A547" s="5" t="s">
        <v>1886</v>
      </c>
      <c r="B547" s="5" t="s">
        <v>1833</v>
      </c>
      <c r="C547" s="6"/>
      <c r="D547" s="5" t="s">
        <v>1887</v>
      </c>
      <c r="E547" s="5" t="s">
        <v>1888</v>
      </c>
      <c r="F547" s="5" t="s">
        <v>46</v>
      </c>
      <c r="G547" s="7">
        <v>0</v>
      </c>
      <c r="H547" s="12">
        <v>119</v>
      </c>
      <c r="I547" s="8">
        <v>15</v>
      </c>
      <c r="J547" s="22">
        <f>IFERROR(IF(AND(G547&gt;0,M547&gt;0),IF($I$5&gt;0,G547*I547*M547*(1-$I$5),G547*I547*M547),0),0)</f>
        <v>0</v>
      </c>
      <c r="K547" s="5"/>
      <c r="L547" s="33" t="s">
        <v>1889</v>
      </c>
      <c r="M547" s="12">
        <v>119</v>
      </c>
      <c r="N547" s="13">
        <v>115</v>
      </c>
      <c r="O547" s="13">
        <v>113</v>
      </c>
      <c r="P547" s="13">
        <v>112</v>
      </c>
      <c r="Q547" s="9"/>
    </row>
    <row r="548" spans="1:17" s="1" customFormat="1" ht="89.1" customHeight="1" x14ac:dyDescent="0.2">
      <c r="A548" s="5" t="s">
        <v>1886</v>
      </c>
      <c r="B548" s="5" t="s">
        <v>1833</v>
      </c>
      <c r="C548" s="6"/>
      <c r="D548" s="5" t="s">
        <v>1890</v>
      </c>
      <c r="E548" s="5" t="s">
        <v>1891</v>
      </c>
      <c r="F548" s="5" t="s">
        <v>46</v>
      </c>
      <c r="G548" s="7">
        <v>0</v>
      </c>
      <c r="H548" s="12">
        <v>119</v>
      </c>
      <c r="I548" s="8">
        <v>15</v>
      </c>
      <c r="J548" s="22">
        <f>IFERROR(IF(AND(G548&gt;0,M548&gt;0),IF($I$5&gt;0,G548*I548*M548*(1-$I$5),G548*I548*M548),0),0)</f>
        <v>0</v>
      </c>
      <c r="K548" s="5"/>
      <c r="L548" s="33" t="s">
        <v>1892</v>
      </c>
      <c r="M548" s="12">
        <v>119</v>
      </c>
      <c r="N548" s="13">
        <v>115</v>
      </c>
      <c r="O548" s="13">
        <v>113</v>
      </c>
      <c r="P548" s="13">
        <v>112</v>
      </c>
      <c r="Q548" s="9"/>
    </row>
    <row r="549" spans="1:17" s="1" customFormat="1" ht="89.1" customHeight="1" x14ac:dyDescent="0.2">
      <c r="A549" s="5" t="s">
        <v>213</v>
      </c>
      <c r="B549" s="5" t="s">
        <v>1893</v>
      </c>
      <c r="C549" s="6"/>
      <c r="D549" s="5" t="s">
        <v>1894</v>
      </c>
      <c r="E549" s="5" t="s">
        <v>1895</v>
      </c>
      <c r="F549" s="14" t="s">
        <v>33</v>
      </c>
      <c r="G549" s="7">
        <v>0</v>
      </c>
      <c r="H549" s="12">
        <v>149</v>
      </c>
      <c r="I549" s="8">
        <v>12</v>
      </c>
      <c r="J549" s="22">
        <f>IFERROR(IF(AND(G549&gt;0,M549&gt;0),IF($I$5&gt;0,G549*I549*M549*(1-$I$5),G549*I549*M549),0),0)</f>
        <v>0</v>
      </c>
      <c r="K549" s="5" t="s">
        <v>1896</v>
      </c>
      <c r="L549" s="33" t="s">
        <v>1897</v>
      </c>
      <c r="M549" s="12">
        <v>149</v>
      </c>
      <c r="N549" s="13">
        <v>145</v>
      </c>
      <c r="O549" s="13">
        <v>142</v>
      </c>
      <c r="P549" s="13">
        <v>140</v>
      </c>
      <c r="Q549" s="9"/>
    </row>
    <row r="550" spans="1:17" s="1" customFormat="1" ht="89.1" customHeight="1" x14ac:dyDescent="0.2">
      <c r="A550" s="5" t="s">
        <v>213</v>
      </c>
      <c r="B550" s="5" t="s">
        <v>1893</v>
      </c>
      <c r="C550" s="6"/>
      <c r="D550" s="5" t="s">
        <v>1898</v>
      </c>
      <c r="E550" s="5" t="s">
        <v>1899</v>
      </c>
      <c r="F550" s="5" t="s">
        <v>46</v>
      </c>
      <c r="G550" s="7">
        <v>0</v>
      </c>
      <c r="H550" s="12">
        <v>139</v>
      </c>
      <c r="I550" s="8">
        <v>12</v>
      </c>
      <c r="J550" s="22">
        <f>IFERROR(IF(AND(G550&gt;0,M550&gt;0),IF($I$5&gt;0,G550*I550*M550*(1-$I$5),G550*I550*M550),0),0)</f>
        <v>0</v>
      </c>
      <c r="K550" s="5"/>
      <c r="L550" s="33" t="s">
        <v>1900</v>
      </c>
      <c r="M550" s="12">
        <v>139</v>
      </c>
      <c r="N550" s="13">
        <v>135</v>
      </c>
      <c r="O550" s="13">
        <v>132</v>
      </c>
      <c r="P550" s="13">
        <v>131</v>
      </c>
      <c r="Q550" s="9"/>
    </row>
    <row r="551" spans="1:17" s="1" customFormat="1" ht="89.1" customHeight="1" x14ac:dyDescent="0.2">
      <c r="A551" s="5" t="s">
        <v>213</v>
      </c>
      <c r="B551" s="5" t="s">
        <v>1893</v>
      </c>
      <c r="C551" s="6"/>
      <c r="D551" s="5" t="s">
        <v>1901</v>
      </c>
      <c r="E551" s="5" t="s">
        <v>1902</v>
      </c>
      <c r="F551" s="14" t="s">
        <v>33</v>
      </c>
      <c r="G551" s="7">
        <v>0</v>
      </c>
      <c r="H551" s="12">
        <v>149</v>
      </c>
      <c r="I551" s="8">
        <v>12</v>
      </c>
      <c r="J551" s="22">
        <f>IFERROR(IF(AND(G551&gt;0,M551&gt;0),IF($I$5&gt;0,G551*I551*M551*(1-$I$5),G551*I551*M551),0),0)</f>
        <v>0</v>
      </c>
      <c r="K551" s="5" t="s">
        <v>1903</v>
      </c>
      <c r="L551" s="33" t="s">
        <v>1904</v>
      </c>
      <c r="M551" s="12">
        <v>149</v>
      </c>
      <c r="N551" s="13">
        <v>145</v>
      </c>
      <c r="O551" s="13">
        <v>142</v>
      </c>
      <c r="P551" s="13">
        <v>140</v>
      </c>
      <c r="Q551" s="9"/>
    </row>
    <row r="552" spans="1:17" s="1" customFormat="1" ht="89.1" customHeight="1" x14ac:dyDescent="0.2">
      <c r="A552" s="5" t="s">
        <v>213</v>
      </c>
      <c r="B552" s="5" t="s">
        <v>1893</v>
      </c>
      <c r="C552" s="6"/>
      <c r="D552" s="5" t="s">
        <v>1905</v>
      </c>
      <c r="E552" s="5" t="s">
        <v>1906</v>
      </c>
      <c r="F552" s="5" t="s">
        <v>46</v>
      </c>
      <c r="G552" s="7">
        <v>0</v>
      </c>
      <c r="H552" s="12">
        <v>139</v>
      </c>
      <c r="I552" s="8">
        <v>12</v>
      </c>
      <c r="J552" s="22">
        <f>IFERROR(IF(AND(G552&gt;0,M552&gt;0),IF($I$5&gt;0,G552*I552*M552*(1-$I$5),G552*I552*M552),0),0)</f>
        <v>0</v>
      </c>
      <c r="K552" s="5"/>
      <c r="L552" s="33" t="s">
        <v>1907</v>
      </c>
      <c r="M552" s="12">
        <v>139</v>
      </c>
      <c r="N552" s="13">
        <v>135</v>
      </c>
      <c r="O552" s="13">
        <v>132</v>
      </c>
      <c r="P552" s="13">
        <v>131</v>
      </c>
      <c r="Q552" s="9"/>
    </row>
    <row r="553" spans="1:17" s="1" customFormat="1" ht="89.1" customHeight="1" x14ac:dyDescent="0.2">
      <c r="A553" s="5" t="s">
        <v>213</v>
      </c>
      <c r="B553" s="5" t="s">
        <v>1893</v>
      </c>
      <c r="C553" s="6"/>
      <c r="D553" s="5" t="s">
        <v>1908</v>
      </c>
      <c r="E553" s="5" t="s">
        <v>1909</v>
      </c>
      <c r="F553" s="5" t="s">
        <v>46</v>
      </c>
      <c r="G553" s="7">
        <v>0</v>
      </c>
      <c r="H553" s="12">
        <v>139</v>
      </c>
      <c r="I553" s="8">
        <v>12</v>
      </c>
      <c r="J553" s="22">
        <f>IFERROR(IF(AND(G553&gt;0,M553&gt;0),IF($I$5&gt;0,G553*I553*M553*(1-$I$5),G553*I553*M553),0),0)</f>
        <v>0</v>
      </c>
      <c r="K553" s="5"/>
      <c r="L553" s="33" t="s">
        <v>1910</v>
      </c>
      <c r="M553" s="12">
        <v>139</v>
      </c>
      <c r="N553" s="13">
        <v>135</v>
      </c>
      <c r="O553" s="13">
        <v>132</v>
      </c>
      <c r="P553" s="13">
        <v>131</v>
      </c>
      <c r="Q553" s="9"/>
    </row>
    <row r="554" spans="1:17" s="1" customFormat="1" ht="89.1" customHeight="1" x14ac:dyDescent="0.2">
      <c r="A554" s="5" t="s">
        <v>213</v>
      </c>
      <c r="B554" s="5" t="s">
        <v>1893</v>
      </c>
      <c r="C554" s="6"/>
      <c r="D554" s="5" t="s">
        <v>1911</v>
      </c>
      <c r="E554" s="5" t="s">
        <v>1912</v>
      </c>
      <c r="F554" s="5" t="s">
        <v>46</v>
      </c>
      <c r="G554" s="7">
        <v>0</v>
      </c>
      <c r="H554" s="12">
        <v>139</v>
      </c>
      <c r="I554" s="8">
        <v>12</v>
      </c>
      <c r="J554" s="22">
        <f>IFERROR(IF(AND(G554&gt;0,M554&gt;0),IF($I$5&gt;0,G554*I554*M554*(1-$I$5),G554*I554*M554),0),0)</f>
        <v>0</v>
      </c>
      <c r="K554" s="5"/>
      <c r="L554" s="33" t="s">
        <v>1913</v>
      </c>
      <c r="M554" s="12">
        <v>139</v>
      </c>
      <c r="N554" s="13">
        <v>135</v>
      </c>
      <c r="O554" s="13">
        <v>132</v>
      </c>
      <c r="P554" s="13">
        <v>131</v>
      </c>
      <c r="Q554" s="9"/>
    </row>
    <row r="555" spans="1:17" s="1" customFormat="1" ht="89.1" customHeight="1" x14ac:dyDescent="0.2">
      <c r="A555" s="5" t="s">
        <v>257</v>
      </c>
      <c r="B555" s="5" t="s">
        <v>1893</v>
      </c>
      <c r="C555" s="6"/>
      <c r="D555" s="5" t="s">
        <v>1914</v>
      </c>
      <c r="E555" s="5" t="s">
        <v>1915</v>
      </c>
      <c r="F555" s="14" t="s">
        <v>33</v>
      </c>
      <c r="G555" s="7">
        <v>0</v>
      </c>
      <c r="H555" s="12">
        <v>109</v>
      </c>
      <c r="I555" s="8">
        <v>24</v>
      </c>
      <c r="J555" s="22">
        <f>IFERROR(IF(AND(G555&gt;0,M555&gt;0),IF($I$5&gt;0,G555*I555*M555*(1-$I$5),G555*I555*M555),0),0)</f>
        <v>0</v>
      </c>
      <c r="K555" s="5" t="s">
        <v>870</v>
      </c>
      <c r="L555" s="33" t="s">
        <v>1916</v>
      </c>
      <c r="M555" s="12">
        <v>109</v>
      </c>
      <c r="N555" s="13">
        <v>106</v>
      </c>
      <c r="O555" s="13">
        <v>104</v>
      </c>
      <c r="P555" s="13">
        <v>102</v>
      </c>
      <c r="Q555" s="9"/>
    </row>
    <row r="556" spans="1:17" s="1" customFormat="1" ht="89.1" customHeight="1" x14ac:dyDescent="0.2">
      <c r="A556" s="5" t="s">
        <v>257</v>
      </c>
      <c r="B556" s="5" t="s">
        <v>1893</v>
      </c>
      <c r="C556" s="6"/>
      <c r="D556" s="5" t="s">
        <v>1917</v>
      </c>
      <c r="E556" s="5" t="s">
        <v>1918</v>
      </c>
      <c r="F556" s="14" t="s">
        <v>33</v>
      </c>
      <c r="G556" s="7">
        <v>0</v>
      </c>
      <c r="H556" s="12">
        <v>109</v>
      </c>
      <c r="I556" s="8">
        <v>24</v>
      </c>
      <c r="J556" s="22">
        <f>IFERROR(IF(AND(G556&gt;0,M556&gt;0),IF($I$5&gt;0,G556*I556*M556*(1-$I$5),G556*I556*M556),0),0)</f>
        <v>0</v>
      </c>
      <c r="K556" s="5" t="s">
        <v>1919</v>
      </c>
      <c r="L556" s="33" t="s">
        <v>1920</v>
      </c>
      <c r="M556" s="12">
        <v>109</v>
      </c>
      <c r="N556" s="13">
        <v>106</v>
      </c>
      <c r="O556" s="13">
        <v>104</v>
      </c>
      <c r="P556" s="13">
        <v>102</v>
      </c>
      <c r="Q556" s="9"/>
    </row>
    <row r="557" spans="1:17" s="1" customFormat="1" ht="89.1" customHeight="1" x14ac:dyDescent="0.2">
      <c r="A557" s="5" t="s">
        <v>257</v>
      </c>
      <c r="B557" s="5" t="s">
        <v>1893</v>
      </c>
      <c r="C557" s="6"/>
      <c r="D557" s="5" t="s">
        <v>1921</v>
      </c>
      <c r="E557" s="5" t="s">
        <v>1922</v>
      </c>
      <c r="F557" s="14" t="s">
        <v>33</v>
      </c>
      <c r="G557" s="7">
        <v>0</v>
      </c>
      <c r="H557" s="12">
        <v>102</v>
      </c>
      <c r="I557" s="8">
        <v>24</v>
      </c>
      <c r="J557" s="22">
        <f>IFERROR(IF(AND(G557&gt;0,M557&gt;0),IF($I$5&gt;0,G557*I557*M557*(1-$I$5),G557*I557*M557),0),0)</f>
        <v>0</v>
      </c>
      <c r="K557" s="5" t="s">
        <v>539</v>
      </c>
      <c r="L557" s="33" t="s">
        <v>1923</v>
      </c>
      <c r="M557" s="12">
        <v>102</v>
      </c>
      <c r="N557" s="13">
        <v>99</v>
      </c>
      <c r="O557" s="13">
        <v>97</v>
      </c>
      <c r="P557" s="13">
        <v>96</v>
      </c>
      <c r="Q557" s="9"/>
    </row>
    <row r="558" spans="1:17" s="1" customFormat="1" ht="89.1" customHeight="1" x14ac:dyDescent="0.2">
      <c r="A558" s="5" t="s">
        <v>257</v>
      </c>
      <c r="B558" s="5" t="s">
        <v>1893</v>
      </c>
      <c r="C558" s="6"/>
      <c r="D558" s="5" t="s">
        <v>1924</v>
      </c>
      <c r="E558" s="5" t="s">
        <v>1925</v>
      </c>
      <c r="F558" s="14" t="s">
        <v>33</v>
      </c>
      <c r="G558" s="7">
        <v>0</v>
      </c>
      <c r="H558" s="12">
        <v>109</v>
      </c>
      <c r="I558" s="8">
        <v>24</v>
      </c>
      <c r="J558" s="22">
        <f>IFERROR(IF(AND(G558&gt;0,M558&gt;0),IF($I$5&gt;0,G558*I558*M558*(1-$I$5),G558*I558*M558),0),0)</f>
        <v>0</v>
      </c>
      <c r="K558" s="5" t="s">
        <v>1926</v>
      </c>
      <c r="L558" s="33" t="s">
        <v>1927</v>
      </c>
      <c r="M558" s="12">
        <v>109</v>
      </c>
      <c r="N558" s="13">
        <v>106</v>
      </c>
      <c r="O558" s="13">
        <v>104</v>
      </c>
      <c r="P558" s="13">
        <v>102</v>
      </c>
      <c r="Q558" s="9"/>
    </row>
    <row r="559" spans="1:17" s="1" customFormat="1" ht="89.1" customHeight="1" x14ac:dyDescent="0.2">
      <c r="A559" s="5" t="s">
        <v>213</v>
      </c>
      <c r="B559" s="5" t="s">
        <v>1928</v>
      </c>
      <c r="C559" s="6"/>
      <c r="D559" s="5" t="s">
        <v>1929</v>
      </c>
      <c r="E559" s="5" t="s">
        <v>1930</v>
      </c>
      <c r="F559" s="5" t="s">
        <v>46</v>
      </c>
      <c r="G559" s="7">
        <v>0</v>
      </c>
      <c r="H559" s="12">
        <v>164</v>
      </c>
      <c r="I559" s="8">
        <v>12</v>
      </c>
      <c r="J559" s="22">
        <f>IFERROR(IF(AND(G559&gt;0,M559&gt;0),IF($I$5&gt;0,G559*I559*M559*(1-$I$5),G559*I559*M559),0),0)</f>
        <v>0</v>
      </c>
      <c r="K559" s="5"/>
      <c r="L559" s="33" t="s">
        <v>1931</v>
      </c>
      <c r="M559" s="12">
        <v>164</v>
      </c>
      <c r="N559" s="13">
        <v>159</v>
      </c>
      <c r="O559" s="13">
        <v>156</v>
      </c>
      <c r="P559" s="13">
        <v>154</v>
      </c>
      <c r="Q559" s="9"/>
    </row>
    <row r="560" spans="1:17" s="1" customFormat="1" ht="89.1" customHeight="1" x14ac:dyDescent="0.2">
      <c r="A560" s="5" t="s">
        <v>213</v>
      </c>
      <c r="B560" s="5" t="s">
        <v>1928</v>
      </c>
      <c r="C560" s="6"/>
      <c r="D560" s="5" t="s">
        <v>1932</v>
      </c>
      <c r="E560" s="5" t="s">
        <v>1933</v>
      </c>
      <c r="F560" s="5" t="s">
        <v>46</v>
      </c>
      <c r="G560" s="7">
        <v>0</v>
      </c>
      <c r="H560" s="12">
        <v>164</v>
      </c>
      <c r="I560" s="8">
        <v>12</v>
      </c>
      <c r="J560" s="22">
        <f>IFERROR(IF(AND(G560&gt;0,M560&gt;0),IF($I$5&gt;0,G560*I560*M560*(1-$I$5),G560*I560*M560),0),0)</f>
        <v>0</v>
      </c>
      <c r="K560" s="5"/>
      <c r="L560" s="33" t="s">
        <v>1934</v>
      </c>
      <c r="M560" s="12">
        <v>164</v>
      </c>
      <c r="N560" s="13">
        <v>159</v>
      </c>
      <c r="O560" s="13">
        <v>156</v>
      </c>
      <c r="P560" s="13">
        <v>154</v>
      </c>
      <c r="Q560" s="9"/>
    </row>
    <row r="561" spans="1:17" s="1" customFormat="1" ht="89.1" customHeight="1" x14ac:dyDescent="0.2">
      <c r="A561" s="5" t="s">
        <v>213</v>
      </c>
      <c r="B561" s="5" t="s">
        <v>1928</v>
      </c>
      <c r="C561" s="6"/>
      <c r="D561" s="5" t="s">
        <v>1935</v>
      </c>
      <c r="E561" s="5" t="s">
        <v>1936</v>
      </c>
      <c r="F561" s="5" t="s">
        <v>46</v>
      </c>
      <c r="G561" s="7">
        <v>0</v>
      </c>
      <c r="H561" s="12">
        <v>164</v>
      </c>
      <c r="I561" s="8">
        <v>12</v>
      </c>
      <c r="J561" s="22">
        <f>IFERROR(IF(AND(G561&gt;0,M561&gt;0),IF($I$5&gt;0,G561*I561*M561*(1-$I$5),G561*I561*M561),0),0)</f>
        <v>0</v>
      </c>
      <c r="K561" s="5"/>
      <c r="L561" s="33" t="s">
        <v>1937</v>
      </c>
      <c r="M561" s="12">
        <v>164</v>
      </c>
      <c r="N561" s="13">
        <v>159</v>
      </c>
      <c r="O561" s="13">
        <v>156</v>
      </c>
      <c r="P561" s="13">
        <v>154</v>
      </c>
      <c r="Q561" s="9"/>
    </row>
    <row r="562" spans="1:17" s="1" customFormat="1" ht="89.1" customHeight="1" x14ac:dyDescent="0.2">
      <c r="A562" s="5" t="s">
        <v>213</v>
      </c>
      <c r="B562" s="5" t="s">
        <v>1928</v>
      </c>
      <c r="C562" s="6"/>
      <c r="D562" s="5" t="s">
        <v>1938</v>
      </c>
      <c r="E562" s="5" t="s">
        <v>1939</v>
      </c>
      <c r="F562" s="5" t="s">
        <v>46</v>
      </c>
      <c r="G562" s="7">
        <v>0</v>
      </c>
      <c r="H562" s="12">
        <v>135</v>
      </c>
      <c r="I562" s="8">
        <v>12</v>
      </c>
      <c r="J562" s="22">
        <f>IFERROR(IF(AND(G562&gt;0,M562&gt;0),IF($I$5&gt;0,G562*I562*M562*(1-$I$5),G562*I562*M562),0),0)</f>
        <v>0</v>
      </c>
      <c r="K562" s="5"/>
      <c r="L562" s="33" t="s">
        <v>1940</v>
      </c>
      <c r="M562" s="12">
        <v>135</v>
      </c>
      <c r="N562" s="13">
        <v>131</v>
      </c>
      <c r="O562" s="13">
        <v>128</v>
      </c>
      <c r="P562" s="13">
        <v>127</v>
      </c>
      <c r="Q562" s="9"/>
    </row>
    <row r="563" spans="1:17" s="1" customFormat="1" ht="89.1" customHeight="1" x14ac:dyDescent="0.2">
      <c r="A563" s="5" t="s">
        <v>213</v>
      </c>
      <c r="B563" s="5" t="s">
        <v>1928</v>
      </c>
      <c r="C563" s="6"/>
      <c r="D563" s="5" t="s">
        <v>1941</v>
      </c>
      <c r="E563" s="5" t="s">
        <v>1942</v>
      </c>
      <c r="F563" s="5" t="s">
        <v>46</v>
      </c>
      <c r="G563" s="7">
        <v>0</v>
      </c>
      <c r="H563" s="12">
        <v>164</v>
      </c>
      <c r="I563" s="8">
        <v>12</v>
      </c>
      <c r="J563" s="22">
        <f>IFERROR(IF(AND(G563&gt;0,M563&gt;0),IF($I$5&gt;0,G563*I563*M563*(1-$I$5),G563*I563*M563),0),0)</f>
        <v>0</v>
      </c>
      <c r="K563" s="5"/>
      <c r="L563" s="33" t="s">
        <v>1943</v>
      </c>
      <c r="M563" s="12">
        <v>164</v>
      </c>
      <c r="N563" s="13">
        <v>159</v>
      </c>
      <c r="O563" s="13">
        <v>156</v>
      </c>
      <c r="P563" s="13">
        <v>154</v>
      </c>
      <c r="Q563" s="9"/>
    </row>
    <row r="564" spans="1:17" s="1" customFormat="1" ht="89.1" customHeight="1" x14ac:dyDescent="0.2">
      <c r="A564" s="5" t="s">
        <v>1880</v>
      </c>
      <c r="B564" s="5" t="s">
        <v>1928</v>
      </c>
      <c r="C564" s="6"/>
      <c r="D564" s="5" t="s">
        <v>1944</v>
      </c>
      <c r="E564" s="5" t="s">
        <v>1945</v>
      </c>
      <c r="F564" s="35" t="s">
        <v>71</v>
      </c>
      <c r="G564" s="7">
        <v>0</v>
      </c>
      <c r="H564" s="12">
        <v>105</v>
      </c>
      <c r="I564" s="8">
        <v>24</v>
      </c>
      <c r="J564" s="22">
        <f>IFERROR(IF(AND(G564&gt;0,M564&gt;0),IF($I$5&gt;0,G564*I564*M564*(1-$I$5),G564*I564*M564),0),0)</f>
        <v>0</v>
      </c>
      <c r="K564" s="34">
        <v>46030</v>
      </c>
      <c r="L564" s="33" t="s">
        <v>1946</v>
      </c>
      <c r="M564" s="12">
        <v>105</v>
      </c>
      <c r="N564" s="13">
        <v>102</v>
      </c>
      <c r="O564" s="13">
        <v>100</v>
      </c>
      <c r="P564" s="13">
        <v>99</v>
      </c>
      <c r="Q564" s="9"/>
    </row>
    <row r="565" spans="1:17" s="1" customFormat="1" ht="89.1" customHeight="1" x14ac:dyDescent="0.2">
      <c r="A565" s="5" t="s">
        <v>1874</v>
      </c>
      <c r="B565" s="5" t="s">
        <v>1947</v>
      </c>
      <c r="C565" s="6"/>
      <c r="D565" s="5" t="s">
        <v>1948</v>
      </c>
      <c r="E565" s="5" t="s">
        <v>1949</v>
      </c>
      <c r="F565" s="14" t="s">
        <v>33</v>
      </c>
      <c r="G565" s="7">
        <v>0</v>
      </c>
      <c r="H565" s="12">
        <v>98</v>
      </c>
      <c r="I565" s="8">
        <v>24</v>
      </c>
      <c r="J565" s="22">
        <f>IFERROR(IF(AND(G565&gt;0,M565&gt;0),IF($I$5&gt;0,G565*I565*M565*(1-$I$5),G565*I565*M565),0),0)</f>
        <v>0</v>
      </c>
      <c r="K565" s="5" t="s">
        <v>643</v>
      </c>
      <c r="L565" s="33" t="s">
        <v>1950</v>
      </c>
      <c r="M565" s="12">
        <v>98</v>
      </c>
      <c r="N565" s="13">
        <v>95</v>
      </c>
      <c r="O565" s="13">
        <v>93</v>
      </c>
      <c r="P565" s="13">
        <v>92</v>
      </c>
      <c r="Q565" s="9"/>
    </row>
    <row r="566" spans="1:17" s="1" customFormat="1" ht="89.1" customHeight="1" x14ac:dyDescent="0.2">
      <c r="A566" s="5" t="s">
        <v>257</v>
      </c>
      <c r="B566" s="5" t="s">
        <v>1947</v>
      </c>
      <c r="C566" s="6"/>
      <c r="D566" s="5" t="s">
        <v>1951</v>
      </c>
      <c r="E566" s="5" t="s">
        <v>1952</v>
      </c>
      <c r="F566" s="5" t="s">
        <v>46</v>
      </c>
      <c r="G566" s="7">
        <v>0</v>
      </c>
      <c r="H566" s="12">
        <v>98</v>
      </c>
      <c r="I566" s="8">
        <v>24</v>
      </c>
      <c r="J566" s="22">
        <f>IFERROR(IF(AND(G566&gt;0,M566&gt;0),IF($I$5&gt;0,G566*I566*M566*(1-$I$5),G566*I566*M566),0),0)</f>
        <v>0</v>
      </c>
      <c r="K566" s="5"/>
      <c r="L566" s="33" t="s">
        <v>1953</v>
      </c>
      <c r="M566" s="12">
        <v>98</v>
      </c>
      <c r="N566" s="13">
        <v>95</v>
      </c>
      <c r="O566" s="13">
        <v>93</v>
      </c>
      <c r="P566" s="13">
        <v>92</v>
      </c>
      <c r="Q566" s="9"/>
    </row>
    <row r="567" spans="1:17" s="1" customFormat="1" ht="89.1" customHeight="1" x14ac:dyDescent="0.2">
      <c r="A567" s="5" t="s">
        <v>213</v>
      </c>
      <c r="B567" s="5" t="s">
        <v>1954</v>
      </c>
      <c r="C567" s="6"/>
      <c r="D567" s="5" t="s">
        <v>1955</v>
      </c>
      <c r="E567" s="5" t="s">
        <v>1956</v>
      </c>
      <c r="F567" s="5" t="s">
        <v>46</v>
      </c>
      <c r="G567" s="7">
        <v>0</v>
      </c>
      <c r="H567" s="12">
        <v>147</v>
      </c>
      <c r="I567" s="8">
        <v>12</v>
      </c>
      <c r="J567" s="22">
        <f>IFERROR(IF(AND(G567&gt;0,M567&gt;0),IF($I$5&gt;0,G567*I567*M567*(1-$I$5),G567*I567*M567),0),0)</f>
        <v>0</v>
      </c>
      <c r="K567" s="5"/>
      <c r="L567" s="33" t="s">
        <v>1957</v>
      </c>
      <c r="M567" s="12">
        <v>147</v>
      </c>
      <c r="N567" s="13">
        <v>143</v>
      </c>
      <c r="O567" s="13">
        <v>140</v>
      </c>
      <c r="P567" s="13">
        <v>138</v>
      </c>
      <c r="Q567" s="9"/>
    </row>
    <row r="568" spans="1:17" s="1" customFormat="1" ht="89.1" customHeight="1" x14ac:dyDescent="0.2">
      <c r="A568" s="5" t="s">
        <v>213</v>
      </c>
      <c r="B568" s="5" t="s">
        <v>1954</v>
      </c>
      <c r="C568" s="6"/>
      <c r="D568" s="5" t="s">
        <v>1958</v>
      </c>
      <c r="E568" s="5" t="s">
        <v>1959</v>
      </c>
      <c r="F568" s="5" t="s">
        <v>46</v>
      </c>
      <c r="G568" s="7">
        <v>0</v>
      </c>
      <c r="H568" s="12">
        <v>149</v>
      </c>
      <c r="I568" s="8">
        <v>12</v>
      </c>
      <c r="J568" s="22">
        <f>IFERROR(IF(AND(G568&gt;0,M568&gt;0),IF($I$5&gt;0,G568*I568*M568*(1-$I$5),G568*I568*M568),0),0)</f>
        <v>0</v>
      </c>
      <c r="K568" s="5"/>
      <c r="L568" s="33" t="s">
        <v>1960</v>
      </c>
      <c r="M568" s="12">
        <v>149</v>
      </c>
      <c r="N568" s="13">
        <v>145</v>
      </c>
      <c r="O568" s="13">
        <v>142</v>
      </c>
      <c r="P568" s="13">
        <v>140</v>
      </c>
      <c r="Q568" s="10"/>
    </row>
    <row r="569" spans="1:17" s="1" customFormat="1" ht="89.1" customHeight="1" x14ac:dyDescent="0.2">
      <c r="A569" s="5" t="s">
        <v>213</v>
      </c>
      <c r="B569" s="5" t="s">
        <v>1954</v>
      </c>
      <c r="C569" s="6"/>
      <c r="D569" s="5" t="s">
        <v>1961</v>
      </c>
      <c r="E569" s="5" t="s">
        <v>1962</v>
      </c>
      <c r="F569" s="5" t="s">
        <v>46</v>
      </c>
      <c r="G569" s="7">
        <v>0</v>
      </c>
      <c r="H569" s="12">
        <v>147</v>
      </c>
      <c r="I569" s="8">
        <v>12</v>
      </c>
      <c r="J569" s="22">
        <f>IFERROR(IF(AND(G569&gt;0,M569&gt;0),IF($I$5&gt;0,G569*I569*M569*(1-$I$5),G569*I569*M569),0),0)</f>
        <v>0</v>
      </c>
      <c r="K569" s="5"/>
      <c r="L569" s="33" t="s">
        <v>1963</v>
      </c>
      <c r="M569" s="12">
        <v>147</v>
      </c>
      <c r="N569" s="13">
        <v>143</v>
      </c>
      <c r="O569" s="13">
        <v>140</v>
      </c>
      <c r="P569" s="13">
        <v>138</v>
      </c>
      <c r="Q569" s="9"/>
    </row>
    <row r="570" spans="1:17" s="1" customFormat="1" ht="89.1" customHeight="1" x14ac:dyDescent="0.2">
      <c r="A570" s="5" t="s">
        <v>213</v>
      </c>
      <c r="B570" s="5" t="s">
        <v>1954</v>
      </c>
      <c r="C570" s="6"/>
      <c r="D570" s="5" t="s">
        <v>1964</v>
      </c>
      <c r="E570" s="5" t="s">
        <v>1965</v>
      </c>
      <c r="F570" s="5" t="s">
        <v>46</v>
      </c>
      <c r="G570" s="7">
        <v>0</v>
      </c>
      <c r="H570" s="12">
        <v>147</v>
      </c>
      <c r="I570" s="8">
        <v>12</v>
      </c>
      <c r="J570" s="22">
        <f>IFERROR(IF(AND(G570&gt;0,M570&gt;0),IF($I$5&gt;0,G570*I570*M570*(1-$I$5),G570*I570*M570),0),0)</f>
        <v>0</v>
      </c>
      <c r="K570" s="5"/>
      <c r="L570" s="33" t="s">
        <v>1966</v>
      </c>
      <c r="M570" s="12">
        <v>147</v>
      </c>
      <c r="N570" s="13">
        <v>143</v>
      </c>
      <c r="O570" s="13">
        <v>140</v>
      </c>
      <c r="P570" s="13">
        <v>138</v>
      </c>
      <c r="Q570" s="9"/>
    </row>
    <row r="571" spans="1:17" s="1" customFormat="1" ht="89.1" customHeight="1" x14ac:dyDescent="0.2">
      <c r="A571" s="5" t="s">
        <v>213</v>
      </c>
      <c r="B571" s="5" t="s">
        <v>1954</v>
      </c>
      <c r="C571" s="6"/>
      <c r="D571" s="5" t="s">
        <v>1967</v>
      </c>
      <c r="E571" s="5" t="s">
        <v>1968</v>
      </c>
      <c r="F571" s="5" t="s">
        <v>46</v>
      </c>
      <c r="G571" s="7">
        <v>0</v>
      </c>
      <c r="H571" s="12">
        <v>147</v>
      </c>
      <c r="I571" s="8">
        <v>12</v>
      </c>
      <c r="J571" s="22">
        <f>IFERROR(IF(AND(G571&gt;0,M571&gt;0),IF($I$5&gt;0,G571*I571*M571*(1-$I$5),G571*I571*M571),0),0)</f>
        <v>0</v>
      </c>
      <c r="K571" s="5"/>
      <c r="L571" s="33" t="s">
        <v>1969</v>
      </c>
      <c r="M571" s="12">
        <v>147</v>
      </c>
      <c r="N571" s="13">
        <v>143</v>
      </c>
      <c r="O571" s="13">
        <v>140</v>
      </c>
      <c r="P571" s="13">
        <v>138</v>
      </c>
      <c r="Q571" s="9"/>
    </row>
    <row r="572" spans="1:17" s="1" customFormat="1" ht="89.1" customHeight="1" x14ac:dyDescent="0.2">
      <c r="A572" s="5" t="s">
        <v>213</v>
      </c>
      <c r="B572" s="5" t="s">
        <v>1954</v>
      </c>
      <c r="C572" s="6"/>
      <c r="D572" s="5" t="s">
        <v>1970</v>
      </c>
      <c r="E572" s="5" t="s">
        <v>1971</v>
      </c>
      <c r="F572" s="5" t="s">
        <v>46</v>
      </c>
      <c r="G572" s="7">
        <v>0</v>
      </c>
      <c r="H572" s="12">
        <v>146</v>
      </c>
      <c r="I572" s="8">
        <v>12</v>
      </c>
      <c r="J572" s="22">
        <f>IFERROR(IF(AND(G572&gt;0,M572&gt;0),IF($I$5&gt;0,G572*I572*M572*(1-$I$5),G572*I572*M572),0),0)</f>
        <v>0</v>
      </c>
      <c r="K572" s="5"/>
      <c r="L572" s="33" t="s">
        <v>1972</v>
      </c>
      <c r="M572" s="12">
        <v>146</v>
      </c>
      <c r="N572" s="13">
        <v>142</v>
      </c>
      <c r="O572" s="13">
        <v>139</v>
      </c>
      <c r="P572" s="13">
        <v>137</v>
      </c>
      <c r="Q572" s="9"/>
    </row>
    <row r="573" spans="1:17" s="1" customFormat="1" ht="89.1" customHeight="1" x14ac:dyDescent="0.2">
      <c r="A573" s="5" t="s">
        <v>213</v>
      </c>
      <c r="B573" s="5" t="s">
        <v>1954</v>
      </c>
      <c r="C573" s="6"/>
      <c r="D573" s="5" t="s">
        <v>1973</v>
      </c>
      <c r="E573" s="5" t="s">
        <v>1974</v>
      </c>
      <c r="F573" s="5" t="s">
        <v>46</v>
      </c>
      <c r="G573" s="7">
        <v>0</v>
      </c>
      <c r="H573" s="12">
        <v>147</v>
      </c>
      <c r="I573" s="8">
        <v>12</v>
      </c>
      <c r="J573" s="22">
        <f>IFERROR(IF(AND(G573&gt;0,M573&gt;0),IF($I$5&gt;0,G573*I573*M573*(1-$I$5),G573*I573*M573),0),0)</f>
        <v>0</v>
      </c>
      <c r="K573" s="5"/>
      <c r="L573" s="33" t="s">
        <v>1975</v>
      </c>
      <c r="M573" s="12">
        <v>147</v>
      </c>
      <c r="N573" s="13">
        <v>143</v>
      </c>
      <c r="O573" s="13">
        <v>140</v>
      </c>
      <c r="P573" s="13">
        <v>138</v>
      </c>
      <c r="Q573" s="9"/>
    </row>
    <row r="574" spans="1:17" s="1" customFormat="1" ht="89.1" customHeight="1" x14ac:dyDescent="0.2">
      <c r="A574" s="5" t="s">
        <v>1880</v>
      </c>
      <c r="B574" s="5" t="s">
        <v>1954</v>
      </c>
      <c r="C574" s="6"/>
      <c r="D574" s="5" t="s">
        <v>1976</v>
      </c>
      <c r="E574" s="5" t="s">
        <v>1977</v>
      </c>
      <c r="F574" s="14" t="s">
        <v>33</v>
      </c>
      <c r="G574" s="7">
        <v>0</v>
      </c>
      <c r="H574" s="12">
        <v>129</v>
      </c>
      <c r="I574" s="8">
        <v>24</v>
      </c>
      <c r="J574" s="22">
        <f>IFERROR(IF(AND(G574&gt;0,M574&gt;0),IF($I$5&gt;0,G574*I574*M574*(1-$I$5),G574*I574*M574),0),0)</f>
        <v>0</v>
      </c>
      <c r="K574" s="5" t="s">
        <v>1978</v>
      </c>
      <c r="L574" s="33" t="s">
        <v>1979</v>
      </c>
      <c r="M574" s="12">
        <v>129</v>
      </c>
      <c r="N574" s="13">
        <v>125</v>
      </c>
      <c r="O574" s="13">
        <v>123</v>
      </c>
      <c r="P574" s="13">
        <v>121</v>
      </c>
      <c r="Q574" s="9"/>
    </row>
    <row r="575" spans="1:17" s="1" customFormat="1" ht="89.1" customHeight="1" x14ac:dyDescent="0.2">
      <c r="A575" s="5" t="s">
        <v>1880</v>
      </c>
      <c r="B575" s="5" t="s">
        <v>1954</v>
      </c>
      <c r="C575" s="6"/>
      <c r="D575" s="5" t="s">
        <v>1980</v>
      </c>
      <c r="E575" s="5" t="s">
        <v>1981</v>
      </c>
      <c r="F575" s="14" t="s">
        <v>33</v>
      </c>
      <c r="G575" s="7">
        <v>0</v>
      </c>
      <c r="H575" s="12">
        <v>129</v>
      </c>
      <c r="I575" s="8">
        <v>24</v>
      </c>
      <c r="J575" s="22">
        <f>IFERROR(IF(AND(G575&gt;0,M575&gt;0),IF($I$5&gt;0,G575*I575*M575*(1-$I$5),G575*I575*M575),0),0)</f>
        <v>0</v>
      </c>
      <c r="K575" s="5" t="s">
        <v>643</v>
      </c>
      <c r="L575" s="33" t="s">
        <v>1982</v>
      </c>
      <c r="M575" s="12">
        <v>129</v>
      </c>
      <c r="N575" s="13">
        <v>125</v>
      </c>
      <c r="O575" s="13">
        <v>123</v>
      </c>
      <c r="P575" s="13">
        <v>121</v>
      </c>
      <c r="Q575" s="9"/>
    </row>
    <row r="576" spans="1:17" s="1" customFormat="1" ht="89.1" customHeight="1" x14ac:dyDescent="0.2">
      <c r="A576" s="5" t="s">
        <v>1880</v>
      </c>
      <c r="B576" s="5" t="s">
        <v>1954</v>
      </c>
      <c r="C576" s="6"/>
      <c r="D576" s="5" t="s">
        <v>1983</v>
      </c>
      <c r="E576" s="5" t="s">
        <v>1984</v>
      </c>
      <c r="F576" s="14" t="s">
        <v>33</v>
      </c>
      <c r="G576" s="7">
        <v>0</v>
      </c>
      <c r="H576" s="12">
        <v>129</v>
      </c>
      <c r="I576" s="8">
        <v>24</v>
      </c>
      <c r="J576" s="22">
        <f>IFERROR(IF(AND(G576&gt;0,M576&gt;0),IF($I$5&gt;0,G576*I576*M576*(1-$I$5),G576*I576*M576),0),0)</f>
        <v>0</v>
      </c>
      <c r="K576" s="5" t="s">
        <v>1985</v>
      </c>
      <c r="L576" s="33" t="s">
        <v>1986</v>
      </c>
      <c r="M576" s="12">
        <v>129</v>
      </c>
      <c r="N576" s="13">
        <v>125</v>
      </c>
      <c r="O576" s="13">
        <v>123</v>
      </c>
      <c r="P576" s="13">
        <v>121</v>
      </c>
      <c r="Q576" s="9"/>
    </row>
    <row r="577" spans="1:17" s="1" customFormat="1" ht="89.1" customHeight="1" x14ac:dyDescent="0.2">
      <c r="A577" s="5" t="s">
        <v>882</v>
      </c>
      <c r="B577" s="5" t="s">
        <v>1954</v>
      </c>
      <c r="C577" s="6"/>
      <c r="D577" s="5" t="s">
        <v>1987</v>
      </c>
      <c r="E577" s="5" t="s">
        <v>1988</v>
      </c>
      <c r="F577" s="14" t="s">
        <v>33</v>
      </c>
      <c r="G577" s="7">
        <v>0</v>
      </c>
      <c r="H577" s="12">
        <v>129</v>
      </c>
      <c r="I577" s="8">
        <v>24</v>
      </c>
      <c r="J577" s="22">
        <f>IFERROR(IF(AND(G577&gt;0,M577&gt;0),IF($I$5&gt;0,G577*I577*M577*(1-$I$5),G577*I577*M577),0),0)</f>
        <v>0</v>
      </c>
      <c r="K577" s="5" t="s">
        <v>543</v>
      </c>
      <c r="L577" s="33" t="s">
        <v>1989</v>
      </c>
      <c r="M577" s="12">
        <v>129</v>
      </c>
      <c r="N577" s="13">
        <v>125</v>
      </c>
      <c r="O577" s="13">
        <v>123</v>
      </c>
      <c r="P577" s="13">
        <v>121</v>
      </c>
      <c r="Q577" s="9"/>
    </row>
    <row r="578" spans="1:17" s="1" customFormat="1" ht="89.1" customHeight="1" x14ac:dyDescent="0.2">
      <c r="A578" s="5" t="s">
        <v>882</v>
      </c>
      <c r="B578" s="5" t="s">
        <v>1954</v>
      </c>
      <c r="C578" s="6"/>
      <c r="D578" s="5" t="s">
        <v>1990</v>
      </c>
      <c r="E578" s="5" t="s">
        <v>1991</v>
      </c>
      <c r="F578" s="14" t="s">
        <v>33</v>
      </c>
      <c r="G578" s="7">
        <v>0</v>
      </c>
      <c r="H578" s="12">
        <v>129</v>
      </c>
      <c r="I578" s="8">
        <v>24</v>
      </c>
      <c r="J578" s="22">
        <f>IFERROR(IF(AND(G578&gt;0,M578&gt;0),IF($I$5&gt;0,G578*I578*M578*(1-$I$5),G578*I578*M578),0),0)</f>
        <v>0</v>
      </c>
      <c r="K578" s="5" t="s">
        <v>1992</v>
      </c>
      <c r="L578" s="33" t="s">
        <v>1993</v>
      </c>
      <c r="M578" s="12">
        <v>129</v>
      </c>
      <c r="N578" s="13">
        <v>125</v>
      </c>
      <c r="O578" s="13">
        <v>123</v>
      </c>
      <c r="P578" s="13">
        <v>121</v>
      </c>
      <c r="Q578" s="10"/>
    </row>
    <row r="579" spans="1:17" s="1" customFormat="1" ht="89.1" customHeight="1" x14ac:dyDescent="0.2">
      <c r="A579" s="5" t="s">
        <v>257</v>
      </c>
      <c r="B579" s="5" t="s">
        <v>1954</v>
      </c>
      <c r="C579" s="6"/>
      <c r="D579" s="5" t="s">
        <v>1994</v>
      </c>
      <c r="E579" s="5" t="s">
        <v>1995</v>
      </c>
      <c r="F579" s="14" t="s">
        <v>33</v>
      </c>
      <c r="G579" s="7">
        <v>0</v>
      </c>
      <c r="H579" s="12">
        <v>105</v>
      </c>
      <c r="I579" s="8">
        <v>24</v>
      </c>
      <c r="J579" s="22">
        <f>IFERROR(IF(AND(G579&gt;0,M579&gt;0),IF($I$5&gt;0,G579*I579*M579*(1-$I$5),G579*I579*M579),0),0)</f>
        <v>0</v>
      </c>
      <c r="K579" s="5" t="s">
        <v>741</v>
      </c>
      <c r="L579" s="33" t="s">
        <v>1996</v>
      </c>
      <c r="M579" s="12">
        <v>105</v>
      </c>
      <c r="N579" s="13">
        <v>102</v>
      </c>
      <c r="O579" s="13">
        <v>100</v>
      </c>
      <c r="P579" s="13">
        <v>99</v>
      </c>
      <c r="Q579" s="9"/>
    </row>
    <row r="580" spans="1:17" s="1" customFormat="1" ht="89.1" customHeight="1" x14ac:dyDescent="0.2">
      <c r="A580" s="5" t="s">
        <v>1886</v>
      </c>
      <c r="B580" s="5" t="s">
        <v>1954</v>
      </c>
      <c r="C580" s="6"/>
      <c r="D580" s="5" t="s">
        <v>1994</v>
      </c>
      <c r="E580" s="5" t="s">
        <v>1997</v>
      </c>
      <c r="F580" s="5" t="s">
        <v>46</v>
      </c>
      <c r="G580" s="7">
        <v>0</v>
      </c>
      <c r="H580" s="12">
        <v>83</v>
      </c>
      <c r="I580" s="8">
        <v>15</v>
      </c>
      <c r="J580" s="22">
        <f>IFERROR(IF(AND(G580&gt;0,M580&gt;0),IF($I$5&gt;0,G580*I580*M580*(1-$I$5),G580*I580*M580),0),0)</f>
        <v>0</v>
      </c>
      <c r="K580" s="5"/>
      <c r="L580" s="33" t="s">
        <v>1998</v>
      </c>
      <c r="M580" s="12">
        <v>83</v>
      </c>
      <c r="N580" s="13">
        <v>81</v>
      </c>
      <c r="O580" s="13">
        <v>79</v>
      </c>
      <c r="P580" s="13">
        <v>78</v>
      </c>
      <c r="Q580" s="9"/>
    </row>
    <row r="581" spans="1:17" s="1" customFormat="1" ht="89.1" customHeight="1" x14ac:dyDescent="0.2">
      <c r="A581" s="5" t="s">
        <v>1880</v>
      </c>
      <c r="B581" s="5" t="s">
        <v>1999</v>
      </c>
      <c r="C581" s="6"/>
      <c r="D581" s="5" t="s">
        <v>2000</v>
      </c>
      <c r="E581" s="5" t="s">
        <v>2001</v>
      </c>
      <c r="F581" s="5" t="s">
        <v>46</v>
      </c>
      <c r="G581" s="7">
        <v>0</v>
      </c>
      <c r="H581" s="12">
        <v>95</v>
      </c>
      <c r="I581" s="8">
        <v>24</v>
      </c>
      <c r="J581" s="22">
        <f>IFERROR(IF(AND(G581&gt;0,M581&gt;0),IF($I$5&gt;0,G581*I581*M581*(1-$I$5),G581*I581*M581),0),0)</f>
        <v>0</v>
      </c>
      <c r="K581" s="5"/>
      <c r="L581" s="33" t="s">
        <v>2002</v>
      </c>
      <c r="M581" s="12">
        <v>95</v>
      </c>
      <c r="N581" s="13">
        <v>92</v>
      </c>
      <c r="O581" s="13">
        <v>90</v>
      </c>
      <c r="P581" s="13">
        <v>89</v>
      </c>
      <c r="Q581" s="9"/>
    </row>
    <row r="582" spans="1:17" s="1" customFormat="1" ht="89.1" customHeight="1" x14ac:dyDescent="0.2">
      <c r="A582" s="5" t="s">
        <v>1159</v>
      </c>
      <c r="B582" s="5" t="s">
        <v>2003</v>
      </c>
      <c r="C582" s="6"/>
      <c r="D582" s="5" t="s">
        <v>2004</v>
      </c>
      <c r="E582" s="5" t="s">
        <v>2005</v>
      </c>
      <c r="F582" s="5" t="s">
        <v>46</v>
      </c>
      <c r="G582" s="7">
        <v>0</v>
      </c>
      <c r="H582" s="12">
        <v>74</v>
      </c>
      <c r="I582" s="8">
        <v>15</v>
      </c>
      <c r="J582" s="22">
        <f>IFERROR(IF(AND(G582&gt;0,M582&gt;0),IF($I$5&gt;0,G582*I582*M582*(1-$I$5),G582*I582*M582),0),0)</f>
        <v>0</v>
      </c>
      <c r="K582" s="5"/>
      <c r="L582" s="33" t="s">
        <v>2006</v>
      </c>
      <c r="M582" s="12">
        <v>74</v>
      </c>
      <c r="N582" s="13">
        <v>72</v>
      </c>
      <c r="O582" s="13">
        <v>70</v>
      </c>
      <c r="P582" s="13">
        <v>70</v>
      </c>
      <c r="Q582" s="9"/>
    </row>
    <row r="583" spans="1:17" s="1" customFormat="1" ht="89.1" customHeight="1" x14ac:dyDescent="0.2">
      <c r="A583" s="5" t="s">
        <v>1880</v>
      </c>
      <c r="B583" s="5" t="s">
        <v>2003</v>
      </c>
      <c r="C583" s="6"/>
      <c r="D583" s="5" t="s">
        <v>2007</v>
      </c>
      <c r="E583" s="5" t="s">
        <v>2008</v>
      </c>
      <c r="F583" s="5" t="s">
        <v>46</v>
      </c>
      <c r="G583" s="7">
        <v>0</v>
      </c>
      <c r="H583" s="12">
        <v>109</v>
      </c>
      <c r="I583" s="8">
        <v>24</v>
      </c>
      <c r="J583" s="22">
        <f>IFERROR(IF(AND(G583&gt;0,M583&gt;0),IF($I$5&gt;0,G583*I583*M583*(1-$I$5),G583*I583*M583),0),0)</f>
        <v>0</v>
      </c>
      <c r="K583" s="5"/>
      <c r="L583" s="33" t="s">
        <v>2009</v>
      </c>
      <c r="M583" s="12">
        <v>109</v>
      </c>
      <c r="N583" s="13">
        <v>106</v>
      </c>
      <c r="O583" s="13">
        <v>104</v>
      </c>
      <c r="P583" s="13">
        <v>102</v>
      </c>
      <c r="Q583" s="9"/>
    </row>
    <row r="584" spans="1:17" s="1" customFormat="1" ht="89.1" customHeight="1" x14ac:dyDescent="0.2">
      <c r="A584" s="5" t="s">
        <v>1886</v>
      </c>
      <c r="B584" s="5" t="s">
        <v>2003</v>
      </c>
      <c r="C584" s="6"/>
      <c r="D584" s="5" t="s">
        <v>2007</v>
      </c>
      <c r="E584" s="5"/>
      <c r="F584" s="5" t="s">
        <v>46</v>
      </c>
      <c r="G584" s="7">
        <v>0</v>
      </c>
      <c r="H584" s="12">
        <v>83</v>
      </c>
      <c r="I584" s="8">
        <v>15</v>
      </c>
      <c r="J584" s="22">
        <f>IFERROR(IF(AND(G584&gt;0,M584&gt;0),IF($I$5&gt;0,G584*I584*M584*(1-$I$5),G584*I584*M584),0),0)</f>
        <v>0</v>
      </c>
      <c r="K584" s="5"/>
      <c r="L584" s="33" t="s">
        <v>2010</v>
      </c>
      <c r="M584" s="12">
        <v>83</v>
      </c>
      <c r="N584" s="13">
        <v>81</v>
      </c>
      <c r="O584" s="13">
        <v>79</v>
      </c>
      <c r="P584" s="13">
        <v>78</v>
      </c>
      <c r="Q584" s="9"/>
    </row>
    <row r="585" spans="1:17" s="1" customFormat="1" ht="89.1" customHeight="1" x14ac:dyDescent="0.2">
      <c r="A585" s="5" t="s">
        <v>257</v>
      </c>
      <c r="B585" s="5" t="s">
        <v>2003</v>
      </c>
      <c r="C585" s="6"/>
      <c r="D585" s="5" t="s">
        <v>2007</v>
      </c>
      <c r="E585" s="5" t="s">
        <v>2011</v>
      </c>
      <c r="F585" s="5" t="s">
        <v>46</v>
      </c>
      <c r="G585" s="7">
        <v>0</v>
      </c>
      <c r="H585" s="12">
        <v>89</v>
      </c>
      <c r="I585" s="8">
        <v>24</v>
      </c>
      <c r="J585" s="22">
        <f>IFERROR(IF(AND(G585&gt;0,M585&gt;0),IF($I$5&gt;0,G585*I585*M585*(1-$I$5),G585*I585*M585),0),0)</f>
        <v>0</v>
      </c>
      <c r="K585" s="5"/>
      <c r="L585" s="33" t="s">
        <v>2012</v>
      </c>
      <c r="M585" s="12">
        <v>89</v>
      </c>
      <c r="N585" s="13">
        <v>86</v>
      </c>
      <c r="O585" s="13">
        <v>85</v>
      </c>
      <c r="P585" s="13">
        <v>84</v>
      </c>
      <c r="Q585" s="9"/>
    </row>
    <row r="586" spans="1:17" s="1" customFormat="1" ht="89.1" customHeight="1" x14ac:dyDescent="0.2">
      <c r="A586" s="5" t="s">
        <v>231</v>
      </c>
      <c r="B586" s="5" t="s">
        <v>2013</v>
      </c>
      <c r="C586" s="6"/>
      <c r="D586" s="5" t="s">
        <v>2014</v>
      </c>
      <c r="E586" s="5" t="s">
        <v>2015</v>
      </c>
      <c r="F586" s="14" t="s">
        <v>33</v>
      </c>
      <c r="G586" s="7">
        <v>0</v>
      </c>
      <c r="H586" s="12">
        <v>136</v>
      </c>
      <c r="I586" s="8">
        <v>24</v>
      </c>
      <c r="J586" s="22">
        <f>IFERROR(IF(AND(G586&gt;0,M586&gt;0),IF($I$5&gt;0,G586*I586*M586*(1-$I$5),G586*I586*M586),0),0)</f>
        <v>0</v>
      </c>
      <c r="K586" s="5" t="s">
        <v>2016</v>
      </c>
      <c r="L586" s="33" t="s">
        <v>2017</v>
      </c>
      <c r="M586" s="12">
        <v>136</v>
      </c>
      <c r="N586" s="13">
        <v>132</v>
      </c>
      <c r="O586" s="13">
        <v>129</v>
      </c>
      <c r="P586" s="13">
        <v>128</v>
      </c>
      <c r="Q586" s="9"/>
    </row>
    <row r="587" spans="1:17" s="1" customFormat="1" ht="89.1" customHeight="1" x14ac:dyDescent="0.2">
      <c r="A587" s="5" t="s">
        <v>231</v>
      </c>
      <c r="B587" s="5" t="s">
        <v>2013</v>
      </c>
      <c r="C587" s="6"/>
      <c r="D587" s="5" t="s">
        <v>2018</v>
      </c>
      <c r="E587" s="5" t="s">
        <v>2019</v>
      </c>
      <c r="F587" s="14" t="s">
        <v>33</v>
      </c>
      <c r="G587" s="7">
        <v>0</v>
      </c>
      <c r="H587" s="12">
        <v>136</v>
      </c>
      <c r="I587" s="8">
        <v>24</v>
      </c>
      <c r="J587" s="22">
        <f>IFERROR(IF(AND(G587&gt;0,M587&gt;0),IF($I$5&gt;0,G587*I587*M587*(1-$I$5),G587*I587*M587),0),0)</f>
        <v>0</v>
      </c>
      <c r="K587" s="5" t="s">
        <v>2020</v>
      </c>
      <c r="L587" s="33" t="s">
        <v>2021</v>
      </c>
      <c r="M587" s="12">
        <v>136</v>
      </c>
      <c r="N587" s="13">
        <v>132</v>
      </c>
      <c r="O587" s="13">
        <v>129</v>
      </c>
      <c r="P587" s="13">
        <v>128</v>
      </c>
      <c r="Q587" s="9"/>
    </row>
    <row r="588" spans="1:17" s="1" customFormat="1" ht="89.1" customHeight="1" x14ac:dyDescent="0.2">
      <c r="A588" s="5" t="s">
        <v>231</v>
      </c>
      <c r="B588" s="5" t="s">
        <v>2013</v>
      </c>
      <c r="C588" s="6"/>
      <c r="D588" s="5" t="s">
        <v>2022</v>
      </c>
      <c r="E588" s="5" t="s">
        <v>2023</v>
      </c>
      <c r="F588" s="5" t="s">
        <v>46</v>
      </c>
      <c r="G588" s="7">
        <v>0</v>
      </c>
      <c r="H588" s="12">
        <v>125</v>
      </c>
      <c r="I588" s="8">
        <v>24</v>
      </c>
      <c r="J588" s="22">
        <f>IFERROR(IF(AND(G588&gt;0,M588&gt;0),IF($I$5&gt;0,G588*I588*M588*(1-$I$5),G588*I588*M588),0),0)</f>
        <v>0</v>
      </c>
      <c r="K588" s="5"/>
      <c r="L588" s="33" t="s">
        <v>2024</v>
      </c>
      <c r="M588" s="12">
        <v>125</v>
      </c>
      <c r="N588" s="13">
        <v>121</v>
      </c>
      <c r="O588" s="13">
        <v>119</v>
      </c>
      <c r="P588" s="13">
        <v>118</v>
      </c>
      <c r="Q588" s="9"/>
    </row>
    <row r="589" spans="1:17" s="1" customFormat="1" ht="89.1" customHeight="1" x14ac:dyDescent="0.2">
      <c r="A589" s="5" t="s">
        <v>231</v>
      </c>
      <c r="B589" s="5" t="s">
        <v>2013</v>
      </c>
      <c r="C589" s="6"/>
      <c r="D589" s="5" t="s">
        <v>2025</v>
      </c>
      <c r="E589" s="5" t="s">
        <v>2026</v>
      </c>
      <c r="F589" s="14" t="s">
        <v>33</v>
      </c>
      <c r="G589" s="7">
        <v>0</v>
      </c>
      <c r="H589" s="12">
        <v>136</v>
      </c>
      <c r="I589" s="8">
        <v>24</v>
      </c>
      <c r="J589" s="22">
        <f>IFERROR(IF(AND(G589&gt;0,M589&gt;0),IF($I$5&gt;0,G589*I589*M589*(1-$I$5),G589*I589*M589),0),0)</f>
        <v>0</v>
      </c>
      <c r="K589" s="5" t="s">
        <v>1126</v>
      </c>
      <c r="L589" s="33" t="s">
        <v>2027</v>
      </c>
      <c r="M589" s="12">
        <v>136</v>
      </c>
      <c r="N589" s="13">
        <v>132</v>
      </c>
      <c r="O589" s="13">
        <v>129</v>
      </c>
      <c r="P589" s="13">
        <v>128</v>
      </c>
      <c r="Q589" s="9"/>
    </row>
    <row r="590" spans="1:17" s="1" customFormat="1" ht="89.1" customHeight="1" x14ac:dyDescent="0.2">
      <c r="A590" s="5" t="s">
        <v>231</v>
      </c>
      <c r="B590" s="5" t="s">
        <v>2013</v>
      </c>
      <c r="C590" s="6"/>
      <c r="D590" s="5" t="s">
        <v>2028</v>
      </c>
      <c r="E590" s="5" t="s">
        <v>2029</v>
      </c>
      <c r="F590" s="5" t="s">
        <v>46</v>
      </c>
      <c r="G590" s="7">
        <v>0</v>
      </c>
      <c r="H590" s="12">
        <v>136</v>
      </c>
      <c r="I590" s="8">
        <v>24</v>
      </c>
      <c r="J590" s="22">
        <f>IFERROR(IF(AND(G590&gt;0,M590&gt;0),IF($I$5&gt;0,G590*I590*M590*(1-$I$5),G590*I590*M590),0),0)</f>
        <v>0</v>
      </c>
      <c r="K590" s="5"/>
      <c r="L590" s="33" t="s">
        <v>2030</v>
      </c>
      <c r="M590" s="12">
        <v>136</v>
      </c>
      <c r="N590" s="13">
        <v>132</v>
      </c>
      <c r="O590" s="13">
        <v>129</v>
      </c>
      <c r="P590" s="13">
        <v>128</v>
      </c>
      <c r="Q590" s="10"/>
    </row>
    <row r="591" spans="1:17" s="1" customFormat="1" ht="89.1" customHeight="1" x14ac:dyDescent="0.2">
      <c r="A591" s="5" t="s">
        <v>231</v>
      </c>
      <c r="B591" s="5" t="s">
        <v>2013</v>
      </c>
      <c r="C591" s="6"/>
      <c r="D591" s="5" t="s">
        <v>2031</v>
      </c>
      <c r="E591" s="5" t="s">
        <v>2032</v>
      </c>
      <c r="F591" s="14" t="s">
        <v>33</v>
      </c>
      <c r="G591" s="7">
        <v>0</v>
      </c>
      <c r="H591" s="12">
        <v>136</v>
      </c>
      <c r="I591" s="8">
        <v>24</v>
      </c>
      <c r="J591" s="22">
        <f>IFERROR(IF(AND(G591&gt;0,M591&gt;0),IF($I$5&gt;0,G591*I591*M591*(1-$I$5),G591*I591*M591),0),0)</f>
        <v>0</v>
      </c>
      <c r="K591" s="5" t="s">
        <v>2033</v>
      </c>
      <c r="L591" s="33" t="s">
        <v>2034</v>
      </c>
      <c r="M591" s="12">
        <v>136</v>
      </c>
      <c r="N591" s="13">
        <v>132</v>
      </c>
      <c r="O591" s="13">
        <v>129</v>
      </c>
      <c r="P591" s="13">
        <v>128</v>
      </c>
      <c r="Q591" s="9"/>
    </row>
    <row r="592" spans="1:17" s="1" customFormat="1" ht="89.1" customHeight="1" x14ac:dyDescent="0.2">
      <c r="A592" s="5" t="s">
        <v>231</v>
      </c>
      <c r="B592" s="5" t="s">
        <v>2013</v>
      </c>
      <c r="C592" s="6"/>
      <c r="D592" s="5" t="s">
        <v>2035</v>
      </c>
      <c r="E592" s="5" t="s">
        <v>2036</v>
      </c>
      <c r="F592" s="14" t="s">
        <v>33</v>
      </c>
      <c r="G592" s="7">
        <v>0</v>
      </c>
      <c r="H592" s="12">
        <v>136</v>
      </c>
      <c r="I592" s="8">
        <v>24</v>
      </c>
      <c r="J592" s="22">
        <f>IFERROR(IF(AND(G592&gt;0,M592&gt;0),IF($I$5&gt;0,G592*I592*M592*(1-$I$5),G592*I592*M592),0),0)</f>
        <v>0</v>
      </c>
      <c r="K592" s="5" t="s">
        <v>2037</v>
      </c>
      <c r="L592" s="33" t="s">
        <v>2038</v>
      </c>
      <c r="M592" s="12">
        <v>136</v>
      </c>
      <c r="N592" s="13">
        <v>132</v>
      </c>
      <c r="O592" s="13">
        <v>129</v>
      </c>
      <c r="P592" s="13">
        <v>128</v>
      </c>
      <c r="Q592" s="10"/>
    </row>
    <row r="593" spans="1:18" s="1" customFormat="1" ht="89.1" customHeight="1" x14ac:dyDescent="0.2">
      <c r="A593" s="5" t="s">
        <v>231</v>
      </c>
      <c r="B593" s="5" t="s">
        <v>2013</v>
      </c>
      <c r="C593" s="6"/>
      <c r="D593" s="5" t="s">
        <v>2039</v>
      </c>
      <c r="E593" s="5" t="s">
        <v>2040</v>
      </c>
      <c r="F593" s="14" t="s">
        <v>33</v>
      </c>
      <c r="G593" s="7">
        <v>0</v>
      </c>
      <c r="H593" s="12">
        <v>136</v>
      </c>
      <c r="I593" s="8">
        <v>24</v>
      </c>
      <c r="J593" s="22">
        <f>IFERROR(IF(AND(G593&gt;0,M593&gt;0),IF($I$5&gt;0,G593*I593*M593*(1-$I$5),G593*I593*M593),0),0)</f>
        <v>0</v>
      </c>
      <c r="K593" s="5" t="s">
        <v>346</v>
      </c>
      <c r="L593" s="33" t="s">
        <v>2041</v>
      </c>
      <c r="M593" s="12">
        <v>136</v>
      </c>
      <c r="N593" s="13">
        <v>132</v>
      </c>
      <c r="O593" s="13">
        <v>129</v>
      </c>
      <c r="P593" s="13">
        <v>128</v>
      </c>
      <c r="Q593" s="9"/>
    </row>
    <row r="594" spans="1:18" s="1" customFormat="1" ht="89.1" customHeight="1" x14ac:dyDescent="0.2">
      <c r="A594" s="5" t="s">
        <v>231</v>
      </c>
      <c r="B594" s="5" t="s">
        <v>2013</v>
      </c>
      <c r="C594" s="6"/>
      <c r="D594" s="5" t="s">
        <v>2042</v>
      </c>
      <c r="E594" s="5" t="s">
        <v>2043</v>
      </c>
      <c r="F594" s="14" t="s">
        <v>33</v>
      </c>
      <c r="G594" s="7">
        <v>0</v>
      </c>
      <c r="H594" s="12">
        <v>136</v>
      </c>
      <c r="I594" s="8">
        <v>24</v>
      </c>
      <c r="J594" s="22">
        <f>IFERROR(IF(AND(G594&gt;0,M594&gt;0),IF($I$5&gt;0,G594*I594*M594*(1-$I$5),G594*I594*M594),0),0)</f>
        <v>0</v>
      </c>
      <c r="K594" s="5" t="s">
        <v>2044</v>
      </c>
      <c r="L594" s="33" t="s">
        <v>2045</v>
      </c>
      <c r="M594" s="12">
        <v>136</v>
      </c>
      <c r="N594" s="13">
        <v>132</v>
      </c>
      <c r="O594" s="13">
        <v>129</v>
      </c>
      <c r="P594" s="13">
        <v>128</v>
      </c>
      <c r="Q594" s="9"/>
    </row>
    <row r="595" spans="1:18" s="1" customFormat="1" ht="89.1" customHeight="1" x14ac:dyDescent="0.2">
      <c r="A595" s="5" t="s">
        <v>231</v>
      </c>
      <c r="B595" s="5" t="s">
        <v>2013</v>
      </c>
      <c r="C595" s="6"/>
      <c r="D595" s="5" t="s">
        <v>2046</v>
      </c>
      <c r="E595" s="5" t="s">
        <v>2047</v>
      </c>
      <c r="F595" s="5" t="s">
        <v>46</v>
      </c>
      <c r="G595" s="7">
        <v>0</v>
      </c>
      <c r="H595" s="12">
        <v>84</v>
      </c>
      <c r="I595" s="8">
        <v>24</v>
      </c>
      <c r="J595" s="22">
        <f>IFERROR(IF(AND(G595&gt;0,M595&gt;0),IF($I$5&gt;0,G595*I595*M595*(1-$I$5),G595*I595*M595),0),0)</f>
        <v>0</v>
      </c>
      <c r="K595" s="5"/>
      <c r="L595" s="33" t="s">
        <v>2048</v>
      </c>
      <c r="M595" s="12">
        <v>84</v>
      </c>
      <c r="N595" s="13">
        <v>81</v>
      </c>
      <c r="O595" s="13">
        <v>80</v>
      </c>
      <c r="P595" s="13">
        <v>79</v>
      </c>
      <c r="Q595" s="9"/>
    </row>
    <row r="596" spans="1:18" s="1" customFormat="1" ht="89.1" customHeight="1" x14ac:dyDescent="0.2">
      <c r="A596" s="5" t="s">
        <v>231</v>
      </c>
      <c r="B596" s="5" t="s">
        <v>2013</v>
      </c>
      <c r="C596" s="6"/>
      <c r="D596" s="5" t="s">
        <v>2049</v>
      </c>
      <c r="E596" s="5" t="s">
        <v>2050</v>
      </c>
      <c r="F596" s="5" t="s">
        <v>46</v>
      </c>
      <c r="G596" s="7">
        <v>0</v>
      </c>
      <c r="H596" s="12">
        <v>84</v>
      </c>
      <c r="I596" s="8">
        <v>24</v>
      </c>
      <c r="J596" s="22">
        <f>IFERROR(IF(AND(G596&gt;0,M596&gt;0),IF($I$5&gt;0,G596*I596*M596*(1-$I$5),G596*I596*M596),0),0)</f>
        <v>0</v>
      </c>
      <c r="K596" s="5"/>
      <c r="L596" s="33" t="s">
        <v>2051</v>
      </c>
      <c r="M596" s="12">
        <v>84</v>
      </c>
      <c r="N596" s="13">
        <v>81</v>
      </c>
      <c r="O596" s="13">
        <v>80</v>
      </c>
      <c r="P596" s="13">
        <v>79</v>
      </c>
      <c r="Q596" s="9"/>
    </row>
    <row r="597" spans="1:18" s="1" customFormat="1" ht="89.1" customHeight="1" x14ac:dyDescent="0.2">
      <c r="A597" s="5" t="s">
        <v>231</v>
      </c>
      <c r="B597" s="5" t="s">
        <v>2013</v>
      </c>
      <c r="C597" s="6"/>
      <c r="D597" s="5" t="s">
        <v>2052</v>
      </c>
      <c r="E597" s="5" t="s">
        <v>2053</v>
      </c>
      <c r="F597" s="5" t="s">
        <v>46</v>
      </c>
      <c r="G597" s="7">
        <v>0</v>
      </c>
      <c r="H597" s="12">
        <v>84</v>
      </c>
      <c r="I597" s="8">
        <v>24</v>
      </c>
      <c r="J597" s="22">
        <f>IFERROR(IF(AND(G597&gt;0,M597&gt;0),IF($I$5&gt;0,G597*I597*M597*(1-$I$5),G597*I597*M597),0),0)</f>
        <v>0</v>
      </c>
      <c r="K597" s="5"/>
      <c r="L597" s="33" t="s">
        <v>2054</v>
      </c>
      <c r="M597" s="12">
        <v>84</v>
      </c>
      <c r="N597" s="13">
        <v>81</v>
      </c>
      <c r="O597" s="13">
        <v>80</v>
      </c>
      <c r="P597" s="13">
        <v>79</v>
      </c>
      <c r="Q597" s="9"/>
    </row>
    <row r="598" spans="1:18" s="1" customFormat="1" ht="89.1" customHeight="1" x14ac:dyDescent="0.2">
      <c r="A598" s="5" t="s">
        <v>231</v>
      </c>
      <c r="B598" s="5" t="s">
        <v>2013</v>
      </c>
      <c r="C598" s="6"/>
      <c r="D598" s="5" t="s">
        <v>2055</v>
      </c>
      <c r="E598" s="5" t="s">
        <v>2056</v>
      </c>
      <c r="F598" s="14" t="s">
        <v>33</v>
      </c>
      <c r="G598" s="7">
        <v>0</v>
      </c>
      <c r="H598" s="15">
        <v>79</v>
      </c>
      <c r="I598" s="16">
        <v>24</v>
      </c>
      <c r="J598" s="23">
        <f>IFERROR(IF(AND(G598&gt;0,M598&gt;0),IF($I$5&gt;0,G598*I598*M598*(1-$I$5),G598*I598*M598),0),0)</f>
        <v>0</v>
      </c>
      <c r="K598" s="17" t="s">
        <v>1347</v>
      </c>
      <c r="L598" s="33" t="s">
        <v>2057</v>
      </c>
      <c r="M598" s="12">
        <v>79</v>
      </c>
      <c r="N598" s="13">
        <v>77</v>
      </c>
      <c r="O598" s="13">
        <v>75</v>
      </c>
      <c r="P598" s="13">
        <v>74</v>
      </c>
      <c r="Q598" s="9"/>
      <c r="R598" s="11"/>
    </row>
    <row r="599" spans="1:18" s="1" customFormat="1" ht="89.1" customHeight="1" x14ac:dyDescent="0.2">
      <c r="A599" s="5" t="s">
        <v>231</v>
      </c>
      <c r="B599" s="5" t="s">
        <v>2058</v>
      </c>
      <c r="C599" s="6"/>
      <c r="D599" s="5" t="s">
        <v>2059</v>
      </c>
      <c r="E599" s="5" t="s">
        <v>2060</v>
      </c>
      <c r="F599" s="5" t="s">
        <v>46</v>
      </c>
      <c r="G599" s="7">
        <v>0</v>
      </c>
      <c r="H599" s="12">
        <v>63</v>
      </c>
      <c r="I599" s="8">
        <v>30</v>
      </c>
      <c r="J599" s="22">
        <f>IFERROR(IF(AND(G599&gt;0,M599&gt;0),IF($I$5&gt;0,G599*I599*M599*(1-$I$5),G599*I599*M599),0),0)</f>
        <v>0</v>
      </c>
      <c r="K599" s="5"/>
      <c r="L599" s="33" t="s">
        <v>2061</v>
      </c>
      <c r="M599" s="12">
        <v>63</v>
      </c>
      <c r="N599" s="13">
        <v>61</v>
      </c>
      <c r="O599" s="13">
        <v>60</v>
      </c>
      <c r="P599" s="13">
        <v>59</v>
      </c>
      <c r="Q599" s="9"/>
    </row>
    <row r="600" spans="1:18" s="1" customFormat="1" ht="89.1" customHeight="1" x14ac:dyDescent="0.2">
      <c r="A600" s="5" t="s">
        <v>231</v>
      </c>
      <c r="B600" s="5" t="s">
        <v>2058</v>
      </c>
      <c r="C600" s="6"/>
      <c r="D600" s="5" t="s">
        <v>2062</v>
      </c>
      <c r="E600" s="5" t="s">
        <v>2063</v>
      </c>
      <c r="F600" s="5" t="s">
        <v>46</v>
      </c>
      <c r="G600" s="7">
        <v>0</v>
      </c>
      <c r="H600" s="12">
        <v>63</v>
      </c>
      <c r="I600" s="8">
        <v>30</v>
      </c>
      <c r="J600" s="22">
        <f>IFERROR(IF(AND(G600&gt;0,M600&gt;0),IF($I$5&gt;0,G600*I600*M600*(1-$I$5),G600*I600*M600),0),0)</f>
        <v>0</v>
      </c>
      <c r="K600" s="5"/>
      <c r="L600" s="33" t="s">
        <v>2064</v>
      </c>
      <c r="M600" s="12">
        <v>63</v>
      </c>
      <c r="N600" s="13">
        <v>61</v>
      </c>
      <c r="O600" s="13">
        <v>60</v>
      </c>
      <c r="P600" s="13">
        <v>59</v>
      </c>
      <c r="Q600" s="9"/>
    </row>
    <row r="601" spans="1:18" s="1" customFormat="1" ht="89.1" customHeight="1" x14ac:dyDescent="0.2">
      <c r="A601" s="5" t="s">
        <v>231</v>
      </c>
      <c r="B601" s="5" t="s">
        <v>2058</v>
      </c>
      <c r="C601" s="6"/>
      <c r="D601" s="5" t="s">
        <v>2065</v>
      </c>
      <c r="E601" s="5" t="s">
        <v>2066</v>
      </c>
      <c r="F601" s="5" t="s">
        <v>46</v>
      </c>
      <c r="G601" s="7">
        <v>0</v>
      </c>
      <c r="H601" s="12">
        <v>63</v>
      </c>
      <c r="I601" s="8">
        <v>30</v>
      </c>
      <c r="J601" s="22">
        <f>IFERROR(IF(AND(G601&gt;0,M601&gt;0),IF($I$5&gt;0,G601*I601*M601*(1-$I$5),G601*I601*M601),0),0)</f>
        <v>0</v>
      </c>
      <c r="K601" s="5"/>
      <c r="L601" s="33" t="s">
        <v>2067</v>
      </c>
      <c r="M601" s="12">
        <v>63</v>
      </c>
      <c r="N601" s="13">
        <v>61</v>
      </c>
      <c r="O601" s="13">
        <v>60</v>
      </c>
      <c r="P601" s="13">
        <v>59</v>
      </c>
      <c r="Q601" s="9"/>
    </row>
    <row r="602" spans="1:18" s="1" customFormat="1" ht="89.1" customHeight="1" x14ac:dyDescent="0.2">
      <c r="A602" s="5" t="s">
        <v>231</v>
      </c>
      <c r="B602" s="5" t="s">
        <v>2058</v>
      </c>
      <c r="C602" s="6"/>
      <c r="D602" s="5" t="s">
        <v>2068</v>
      </c>
      <c r="E602" s="5" t="s">
        <v>2069</v>
      </c>
      <c r="F602" s="5" t="s">
        <v>46</v>
      </c>
      <c r="G602" s="7">
        <v>0</v>
      </c>
      <c r="H602" s="12">
        <v>63</v>
      </c>
      <c r="I602" s="8">
        <v>30</v>
      </c>
      <c r="J602" s="22">
        <f>IFERROR(IF(AND(G602&gt;0,M602&gt;0),IF($I$5&gt;0,G602*I602*M602*(1-$I$5),G602*I602*M602),0),0)</f>
        <v>0</v>
      </c>
      <c r="K602" s="5"/>
      <c r="L602" s="33" t="s">
        <v>2070</v>
      </c>
      <c r="M602" s="12">
        <v>63</v>
      </c>
      <c r="N602" s="13">
        <v>61</v>
      </c>
      <c r="O602" s="13">
        <v>60</v>
      </c>
      <c r="P602" s="13">
        <v>59</v>
      </c>
      <c r="Q602" s="9"/>
    </row>
    <row r="603" spans="1:18" s="1" customFormat="1" ht="89.1" customHeight="1" x14ac:dyDescent="0.2">
      <c r="A603" s="5" t="s">
        <v>231</v>
      </c>
      <c r="B603" s="5" t="s">
        <v>2058</v>
      </c>
      <c r="C603" s="6"/>
      <c r="D603" s="5" t="s">
        <v>2071</v>
      </c>
      <c r="E603" s="5" t="s">
        <v>2072</v>
      </c>
      <c r="F603" s="5" t="s">
        <v>46</v>
      </c>
      <c r="G603" s="7">
        <v>0</v>
      </c>
      <c r="H603" s="12">
        <v>63</v>
      </c>
      <c r="I603" s="8">
        <v>30</v>
      </c>
      <c r="J603" s="22">
        <f>IFERROR(IF(AND(G603&gt;0,M603&gt;0),IF($I$5&gt;0,G603*I603*M603*(1-$I$5),G603*I603*M603),0),0)</f>
        <v>0</v>
      </c>
      <c r="K603" s="5"/>
      <c r="L603" s="33" t="s">
        <v>2073</v>
      </c>
      <c r="M603" s="12">
        <v>63</v>
      </c>
      <c r="N603" s="13">
        <v>61</v>
      </c>
      <c r="O603" s="13">
        <v>60</v>
      </c>
      <c r="P603" s="13">
        <v>59</v>
      </c>
      <c r="Q603" s="9"/>
    </row>
    <row r="604" spans="1:18" s="1" customFormat="1" ht="89.1" customHeight="1" x14ac:dyDescent="0.2">
      <c r="A604" s="5" t="s">
        <v>231</v>
      </c>
      <c r="B604" s="5" t="s">
        <v>2058</v>
      </c>
      <c r="C604" s="6"/>
      <c r="D604" s="5" t="s">
        <v>2074</v>
      </c>
      <c r="E604" s="5" t="s">
        <v>2075</v>
      </c>
      <c r="F604" s="5" t="s">
        <v>46</v>
      </c>
      <c r="G604" s="7">
        <v>0</v>
      </c>
      <c r="H604" s="12">
        <v>63</v>
      </c>
      <c r="I604" s="8">
        <v>30</v>
      </c>
      <c r="J604" s="22">
        <f>IFERROR(IF(AND(G604&gt;0,M604&gt;0),IF($I$5&gt;0,G604*I604*M604*(1-$I$5),G604*I604*M604),0),0)</f>
        <v>0</v>
      </c>
      <c r="K604" s="5"/>
      <c r="L604" s="33" t="s">
        <v>2076</v>
      </c>
      <c r="M604" s="12">
        <v>63</v>
      </c>
      <c r="N604" s="13">
        <v>61</v>
      </c>
      <c r="O604" s="13">
        <v>60</v>
      </c>
      <c r="P604" s="13">
        <v>59</v>
      </c>
      <c r="Q604" s="9"/>
    </row>
    <row r="605" spans="1:18" s="1" customFormat="1" ht="89.1" customHeight="1" x14ac:dyDescent="0.2">
      <c r="A605" s="5" t="s">
        <v>231</v>
      </c>
      <c r="B605" s="5" t="s">
        <v>2058</v>
      </c>
      <c r="C605" s="6"/>
      <c r="D605" s="5" t="s">
        <v>2077</v>
      </c>
      <c r="E605" s="5" t="s">
        <v>2078</v>
      </c>
      <c r="F605" s="5" t="s">
        <v>46</v>
      </c>
      <c r="G605" s="7">
        <v>0</v>
      </c>
      <c r="H605" s="12">
        <v>63</v>
      </c>
      <c r="I605" s="8">
        <v>30</v>
      </c>
      <c r="J605" s="22">
        <f>IFERROR(IF(AND(G605&gt;0,M605&gt;0),IF($I$5&gt;0,G605*I605*M605*(1-$I$5),G605*I605*M605),0),0)</f>
        <v>0</v>
      </c>
      <c r="K605" s="5"/>
      <c r="L605" s="33" t="s">
        <v>2079</v>
      </c>
      <c r="M605" s="12">
        <v>63</v>
      </c>
      <c r="N605" s="13">
        <v>61</v>
      </c>
      <c r="O605" s="13">
        <v>60</v>
      </c>
      <c r="P605" s="13">
        <v>59</v>
      </c>
      <c r="Q605" s="9"/>
    </row>
    <row r="606" spans="1:18" s="1" customFormat="1" ht="89.1" customHeight="1" x14ac:dyDescent="0.2">
      <c r="A606" s="5" t="s">
        <v>231</v>
      </c>
      <c r="B606" s="5" t="s">
        <v>2058</v>
      </c>
      <c r="C606" s="6"/>
      <c r="D606" s="5" t="s">
        <v>2080</v>
      </c>
      <c r="E606" s="5" t="s">
        <v>2081</v>
      </c>
      <c r="F606" s="5" t="s">
        <v>46</v>
      </c>
      <c r="G606" s="7">
        <v>0</v>
      </c>
      <c r="H606" s="12">
        <v>63</v>
      </c>
      <c r="I606" s="8">
        <v>30</v>
      </c>
      <c r="J606" s="22">
        <f>IFERROR(IF(AND(G606&gt;0,M606&gt;0),IF($I$5&gt;0,G606*I606*M606*(1-$I$5),G606*I606*M606),0),0)</f>
        <v>0</v>
      </c>
      <c r="K606" s="5"/>
      <c r="L606" s="33" t="s">
        <v>2082</v>
      </c>
      <c r="M606" s="12">
        <v>63</v>
      </c>
      <c r="N606" s="13">
        <v>61</v>
      </c>
      <c r="O606" s="13">
        <v>60</v>
      </c>
      <c r="P606" s="13">
        <v>59</v>
      </c>
      <c r="Q606" s="9"/>
    </row>
    <row r="607" spans="1:18" s="1" customFormat="1" ht="89.1" customHeight="1" x14ac:dyDescent="0.2">
      <c r="A607" s="5" t="s">
        <v>580</v>
      </c>
      <c r="B607" s="5" t="s">
        <v>2083</v>
      </c>
      <c r="C607" s="6"/>
      <c r="D607" s="5" t="s">
        <v>2084</v>
      </c>
      <c r="E607" s="5" t="s">
        <v>2085</v>
      </c>
      <c r="F607" s="14" t="s">
        <v>33</v>
      </c>
      <c r="G607" s="7">
        <v>0</v>
      </c>
      <c r="H607" s="12">
        <v>62</v>
      </c>
      <c r="I607" s="8">
        <v>12</v>
      </c>
      <c r="J607" s="22">
        <f>IFERROR(IF(AND(G607&gt;0,M607&gt;0),IF($I$5&gt;0,G607*I607*M607*(1-$I$5),G607*I607*M607),0),0)</f>
        <v>0</v>
      </c>
      <c r="K607" s="5" t="s">
        <v>2086</v>
      </c>
      <c r="L607" s="33" t="s">
        <v>2087</v>
      </c>
      <c r="M607" s="12">
        <v>62</v>
      </c>
      <c r="N607" s="13">
        <v>60</v>
      </c>
      <c r="O607" s="13">
        <v>59</v>
      </c>
      <c r="P607" s="13">
        <v>58</v>
      </c>
      <c r="Q607" s="10"/>
    </row>
    <row r="608" spans="1:18" s="1" customFormat="1" ht="89.1" customHeight="1" x14ac:dyDescent="0.2">
      <c r="A608" s="5" t="s">
        <v>580</v>
      </c>
      <c r="B608" s="5" t="s">
        <v>2083</v>
      </c>
      <c r="C608" s="6"/>
      <c r="D608" s="5" t="s">
        <v>2088</v>
      </c>
      <c r="E608" s="5" t="s">
        <v>2089</v>
      </c>
      <c r="F608" s="14" t="s">
        <v>33</v>
      </c>
      <c r="G608" s="7">
        <v>0</v>
      </c>
      <c r="H608" s="12">
        <v>62</v>
      </c>
      <c r="I608" s="8">
        <v>12</v>
      </c>
      <c r="J608" s="22">
        <f>IFERROR(IF(AND(G608&gt;0,M608&gt;0),IF($I$5&gt;0,G608*I608*M608*(1-$I$5),G608*I608*M608),0),0)</f>
        <v>0</v>
      </c>
      <c r="K608" s="5" t="s">
        <v>2090</v>
      </c>
      <c r="L608" s="33" t="s">
        <v>2091</v>
      </c>
      <c r="M608" s="12">
        <v>62</v>
      </c>
      <c r="N608" s="13">
        <v>60</v>
      </c>
      <c r="O608" s="13">
        <v>59</v>
      </c>
      <c r="P608" s="13">
        <v>58</v>
      </c>
      <c r="Q608" s="10"/>
    </row>
    <row r="609" spans="1:18" s="1" customFormat="1" ht="89.1" customHeight="1" x14ac:dyDescent="0.2">
      <c r="A609" s="5" t="s">
        <v>580</v>
      </c>
      <c r="B609" s="5" t="s">
        <v>2083</v>
      </c>
      <c r="C609" s="6"/>
      <c r="D609" s="5" t="s">
        <v>2092</v>
      </c>
      <c r="E609" s="5" t="s">
        <v>2093</v>
      </c>
      <c r="F609" s="5" t="s">
        <v>46</v>
      </c>
      <c r="G609" s="7">
        <v>0</v>
      </c>
      <c r="H609" s="15">
        <v>55</v>
      </c>
      <c r="I609" s="16">
        <v>12</v>
      </c>
      <c r="J609" s="23">
        <f>IFERROR(IF(AND(G609&gt;0,M609&gt;0),IF($I$5&gt;0,G609*I609*M609*(1-$I$5),G609*I609*M609),0),0)</f>
        <v>0</v>
      </c>
      <c r="K609" s="17"/>
      <c r="L609" s="33" t="s">
        <v>2094</v>
      </c>
      <c r="M609" s="12">
        <v>55</v>
      </c>
      <c r="N609" s="13">
        <v>53</v>
      </c>
      <c r="O609" s="13">
        <v>52</v>
      </c>
      <c r="P609" s="13">
        <v>52</v>
      </c>
      <c r="Q609" s="9"/>
      <c r="R609" s="11"/>
    </row>
    <row r="610" spans="1:18" s="1" customFormat="1" ht="89.1" customHeight="1" x14ac:dyDescent="0.2">
      <c r="A610" s="5" t="s">
        <v>580</v>
      </c>
      <c r="B610" s="5" t="s">
        <v>2083</v>
      </c>
      <c r="C610" s="6"/>
      <c r="D610" s="5" t="s">
        <v>2095</v>
      </c>
      <c r="E610" s="5" t="s">
        <v>2096</v>
      </c>
      <c r="F610" s="14" t="s">
        <v>33</v>
      </c>
      <c r="G610" s="7">
        <v>0</v>
      </c>
      <c r="H610" s="15">
        <v>55</v>
      </c>
      <c r="I610" s="16">
        <v>12</v>
      </c>
      <c r="J610" s="23">
        <f>IFERROR(IF(AND(G610&gt;0,M610&gt;0),IF($I$5&gt;0,G610*I610*M610*(1-$I$5),G610*I610*M610),0),0)</f>
        <v>0</v>
      </c>
      <c r="K610" s="17" t="s">
        <v>1658</v>
      </c>
      <c r="L610" s="33" t="s">
        <v>2097</v>
      </c>
      <c r="M610" s="12">
        <v>55</v>
      </c>
      <c r="N610" s="13">
        <v>53</v>
      </c>
      <c r="O610" s="13">
        <v>52</v>
      </c>
      <c r="P610" s="13">
        <v>52</v>
      </c>
      <c r="Q610" s="9"/>
      <c r="R610" s="11"/>
    </row>
    <row r="611" spans="1:18" s="1" customFormat="1" ht="89.1" customHeight="1" x14ac:dyDescent="0.2">
      <c r="A611" s="5" t="s">
        <v>580</v>
      </c>
      <c r="B611" s="5" t="s">
        <v>2083</v>
      </c>
      <c r="C611" s="6"/>
      <c r="D611" s="5" t="s">
        <v>2098</v>
      </c>
      <c r="E611" s="5" t="s">
        <v>2099</v>
      </c>
      <c r="F611" s="14" t="s">
        <v>33</v>
      </c>
      <c r="G611" s="7">
        <v>0</v>
      </c>
      <c r="H611" s="12">
        <v>62</v>
      </c>
      <c r="I611" s="8">
        <v>12</v>
      </c>
      <c r="J611" s="22">
        <f>IFERROR(IF(AND(G611&gt;0,M611&gt;0),IF($I$5&gt;0,G611*I611*M611*(1-$I$5),G611*I611*M611),0),0)</f>
        <v>0</v>
      </c>
      <c r="K611" s="5" t="s">
        <v>72</v>
      </c>
      <c r="L611" s="33" t="s">
        <v>2100</v>
      </c>
      <c r="M611" s="12">
        <v>62</v>
      </c>
      <c r="N611" s="13">
        <v>60</v>
      </c>
      <c r="O611" s="13">
        <v>59</v>
      </c>
      <c r="P611" s="13">
        <v>58</v>
      </c>
      <c r="Q611" s="9"/>
    </row>
    <row r="612" spans="1:18" s="1" customFormat="1" ht="89.1" customHeight="1" x14ac:dyDescent="0.2">
      <c r="A612" s="5" t="s">
        <v>580</v>
      </c>
      <c r="B612" s="5" t="s">
        <v>2083</v>
      </c>
      <c r="C612" s="6"/>
      <c r="D612" s="5" t="s">
        <v>2101</v>
      </c>
      <c r="E612" s="5" t="s">
        <v>2102</v>
      </c>
      <c r="F612" s="14" t="s">
        <v>33</v>
      </c>
      <c r="G612" s="7">
        <v>0</v>
      </c>
      <c r="H612" s="15">
        <v>55</v>
      </c>
      <c r="I612" s="16">
        <v>12</v>
      </c>
      <c r="J612" s="23">
        <f>IFERROR(IF(AND(G612&gt;0,M612&gt;0),IF($I$5&gt;0,G612*I612*M612*(1-$I$5),G612*I612*M612),0),0)</f>
        <v>0</v>
      </c>
      <c r="K612" s="17" t="s">
        <v>2103</v>
      </c>
      <c r="L612" s="33" t="s">
        <v>2104</v>
      </c>
      <c r="M612" s="12">
        <v>55</v>
      </c>
      <c r="N612" s="13">
        <v>53</v>
      </c>
      <c r="O612" s="13">
        <v>52</v>
      </c>
      <c r="P612" s="13">
        <v>52</v>
      </c>
      <c r="Q612" s="9"/>
      <c r="R612" s="11"/>
    </row>
    <row r="613" spans="1:18" s="1" customFormat="1" ht="89.1" customHeight="1" x14ac:dyDescent="0.2">
      <c r="A613" s="5" t="s">
        <v>580</v>
      </c>
      <c r="B613" s="5" t="s">
        <v>2083</v>
      </c>
      <c r="C613" s="6"/>
      <c r="D613" s="5" t="s">
        <v>2105</v>
      </c>
      <c r="E613" s="5" t="s">
        <v>2106</v>
      </c>
      <c r="F613" s="14" t="s">
        <v>33</v>
      </c>
      <c r="G613" s="7">
        <v>0</v>
      </c>
      <c r="H613" s="15">
        <v>55</v>
      </c>
      <c r="I613" s="16">
        <v>12</v>
      </c>
      <c r="J613" s="23">
        <f>IFERROR(IF(AND(G613&gt;0,M613&gt;0),IF($I$5&gt;0,G613*I613*M613*(1-$I$5),G613*I613*M613),0),0)</f>
        <v>0</v>
      </c>
      <c r="K613" s="17" t="s">
        <v>1570</v>
      </c>
      <c r="L613" s="33" t="s">
        <v>2107</v>
      </c>
      <c r="M613" s="12">
        <v>55</v>
      </c>
      <c r="N613" s="13">
        <v>53</v>
      </c>
      <c r="O613" s="13">
        <v>52</v>
      </c>
      <c r="P613" s="13">
        <v>52</v>
      </c>
      <c r="Q613" s="9"/>
      <c r="R613" s="11"/>
    </row>
    <row r="614" spans="1:18" s="1" customFormat="1" ht="89.1" customHeight="1" x14ac:dyDescent="0.2">
      <c r="A614" s="5" t="s">
        <v>580</v>
      </c>
      <c r="B614" s="5" t="s">
        <v>2083</v>
      </c>
      <c r="C614" s="6"/>
      <c r="D614" s="5" t="s">
        <v>2108</v>
      </c>
      <c r="E614" s="5" t="s">
        <v>2109</v>
      </c>
      <c r="F614" s="14" t="s">
        <v>33</v>
      </c>
      <c r="G614" s="7">
        <v>0</v>
      </c>
      <c r="H614" s="15">
        <v>55</v>
      </c>
      <c r="I614" s="16">
        <v>12</v>
      </c>
      <c r="J614" s="23">
        <f>IFERROR(IF(AND(G614&gt;0,M614&gt;0),IF($I$5&gt;0,G614*I614*M614*(1-$I$5),G614*I614*M614),0),0)</f>
        <v>0</v>
      </c>
      <c r="K614" s="17" t="s">
        <v>2110</v>
      </c>
      <c r="L614" s="33" t="s">
        <v>2111</v>
      </c>
      <c r="M614" s="12">
        <v>55</v>
      </c>
      <c r="N614" s="13">
        <v>53</v>
      </c>
      <c r="O614" s="13">
        <v>52</v>
      </c>
      <c r="P614" s="13">
        <v>52</v>
      </c>
      <c r="Q614" s="9"/>
      <c r="R614" s="11"/>
    </row>
    <row r="615" spans="1:18" s="1" customFormat="1" ht="89.1" customHeight="1" x14ac:dyDescent="0.2">
      <c r="A615" s="5" t="s">
        <v>580</v>
      </c>
      <c r="B615" s="5" t="s">
        <v>2083</v>
      </c>
      <c r="C615" s="6"/>
      <c r="D615" s="5" t="s">
        <v>2112</v>
      </c>
      <c r="E615" s="5" t="s">
        <v>2113</v>
      </c>
      <c r="F615" s="14" t="s">
        <v>33</v>
      </c>
      <c r="G615" s="7">
        <v>0</v>
      </c>
      <c r="H615" s="15">
        <v>55</v>
      </c>
      <c r="I615" s="16">
        <v>12</v>
      </c>
      <c r="J615" s="23">
        <f>IFERROR(IF(AND(G615&gt;0,M615&gt;0),IF($I$5&gt;0,G615*I615*M615*(1-$I$5),G615*I615*M615),0),0)</f>
        <v>0</v>
      </c>
      <c r="K615" s="17" t="s">
        <v>2114</v>
      </c>
      <c r="L615" s="33" t="s">
        <v>2115</v>
      </c>
      <c r="M615" s="12">
        <v>55</v>
      </c>
      <c r="N615" s="13">
        <v>53</v>
      </c>
      <c r="O615" s="13">
        <v>52</v>
      </c>
      <c r="P615" s="13">
        <v>52</v>
      </c>
      <c r="Q615" s="9"/>
      <c r="R615" s="11"/>
    </row>
    <row r="616" spans="1:18" s="1" customFormat="1" ht="89.1" customHeight="1" x14ac:dyDescent="0.2">
      <c r="A616" s="5" t="s">
        <v>580</v>
      </c>
      <c r="B616" s="5" t="s">
        <v>2083</v>
      </c>
      <c r="C616" s="6"/>
      <c r="D616" s="5" t="s">
        <v>2116</v>
      </c>
      <c r="E616" s="5" t="s">
        <v>2117</v>
      </c>
      <c r="F616" s="14" t="s">
        <v>33</v>
      </c>
      <c r="G616" s="7">
        <v>0</v>
      </c>
      <c r="H616" s="15">
        <v>55</v>
      </c>
      <c r="I616" s="16">
        <v>12</v>
      </c>
      <c r="J616" s="23">
        <f>IFERROR(IF(AND(G616&gt;0,M616&gt;0),IF($I$5&gt;0,G616*I616*M616*(1-$I$5),G616*I616*M616),0),0)</f>
        <v>0</v>
      </c>
      <c r="K616" s="17" t="s">
        <v>2118</v>
      </c>
      <c r="L616" s="33" t="s">
        <v>2119</v>
      </c>
      <c r="M616" s="12">
        <v>55</v>
      </c>
      <c r="N616" s="13">
        <v>53</v>
      </c>
      <c r="O616" s="13">
        <v>52</v>
      </c>
      <c r="P616" s="13">
        <v>52</v>
      </c>
      <c r="Q616" s="9"/>
      <c r="R616" s="11"/>
    </row>
    <row r="617" spans="1:18" s="1" customFormat="1" ht="89.1" customHeight="1" x14ac:dyDescent="0.2">
      <c r="A617" s="5" t="s">
        <v>580</v>
      </c>
      <c r="B617" s="5" t="s">
        <v>2083</v>
      </c>
      <c r="C617" s="6"/>
      <c r="D617" s="5" t="s">
        <v>2120</v>
      </c>
      <c r="E617" s="5" t="s">
        <v>2121</v>
      </c>
      <c r="F617" s="5" t="s">
        <v>46</v>
      </c>
      <c r="G617" s="7">
        <v>0</v>
      </c>
      <c r="H617" s="15">
        <v>55</v>
      </c>
      <c r="I617" s="16">
        <v>12</v>
      </c>
      <c r="J617" s="23">
        <f>IFERROR(IF(AND(G617&gt;0,M617&gt;0),IF($I$5&gt;0,G617*I617*M617*(1-$I$5),G617*I617*M617),0),0)</f>
        <v>0</v>
      </c>
      <c r="K617" s="17"/>
      <c r="L617" s="33" t="s">
        <v>2122</v>
      </c>
      <c r="M617" s="12">
        <v>55</v>
      </c>
      <c r="N617" s="13">
        <v>53</v>
      </c>
      <c r="O617" s="13">
        <v>52</v>
      </c>
      <c r="P617" s="13">
        <v>52</v>
      </c>
      <c r="Q617" s="9"/>
      <c r="R617" s="11"/>
    </row>
    <row r="618" spans="1:18" s="1" customFormat="1" ht="89.1" customHeight="1" x14ac:dyDescent="0.2">
      <c r="A618" s="5" t="s">
        <v>580</v>
      </c>
      <c r="B618" s="5" t="s">
        <v>2083</v>
      </c>
      <c r="C618" s="6"/>
      <c r="D618" s="5" t="s">
        <v>2123</v>
      </c>
      <c r="E618" s="5" t="s">
        <v>2124</v>
      </c>
      <c r="F618" s="14" t="s">
        <v>33</v>
      </c>
      <c r="G618" s="7">
        <v>0</v>
      </c>
      <c r="H618" s="12">
        <v>62</v>
      </c>
      <c r="I618" s="8">
        <v>12</v>
      </c>
      <c r="J618" s="22">
        <f>IFERROR(IF(AND(G618&gt;0,M618&gt;0),IF($I$5&gt;0,G618*I618*M618*(1-$I$5),G618*I618*M618),0),0)</f>
        <v>0</v>
      </c>
      <c r="K618" s="5" t="s">
        <v>795</v>
      </c>
      <c r="L618" s="33" t="s">
        <v>2125</v>
      </c>
      <c r="M618" s="12">
        <v>62</v>
      </c>
      <c r="N618" s="13">
        <v>60</v>
      </c>
      <c r="O618" s="13">
        <v>59</v>
      </c>
      <c r="P618" s="13">
        <v>58</v>
      </c>
      <c r="Q618" s="9"/>
    </row>
    <row r="619" spans="1:18" s="1" customFormat="1" ht="89.1" customHeight="1" x14ac:dyDescent="0.2">
      <c r="A619" s="5" t="s">
        <v>580</v>
      </c>
      <c r="B619" s="5" t="s">
        <v>247</v>
      </c>
      <c r="C619" s="6"/>
      <c r="D619" s="5" t="s">
        <v>2126</v>
      </c>
      <c r="E619" s="5" t="s">
        <v>2127</v>
      </c>
      <c r="F619" s="14" t="s">
        <v>33</v>
      </c>
      <c r="G619" s="7">
        <v>0</v>
      </c>
      <c r="H619" s="12">
        <v>69</v>
      </c>
      <c r="I619" s="8">
        <v>12</v>
      </c>
      <c r="J619" s="22">
        <f>IFERROR(IF(AND(G619&gt;0,M619&gt;0),IF($I$5&gt;0,G619*I619*M619*(1-$I$5),G619*I619*M619),0),0)</f>
        <v>0</v>
      </c>
      <c r="K619" s="5" t="s">
        <v>1398</v>
      </c>
      <c r="L619" s="33" t="s">
        <v>2128</v>
      </c>
      <c r="M619" s="12">
        <v>69</v>
      </c>
      <c r="N619" s="13">
        <v>67</v>
      </c>
      <c r="O619" s="13">
        <v>66</v>
      </c>
      <c r="P619" s="13">
        <v>65</v>
      </c>
      <c r="Q619" s="10"/>
    </row>
    <row r="620" spans="1:18" s="1" customFormat="1" ht="89.1" customHeight="1" x14ac:dyDescent="0.2">
      <c r="A620" s="5" t="s">
        <v>580</v>
      </c>
      <c r="B620" s="5" t="s">
        <v>247</v>
      </c>
      <c r="C620" s="6"/>
      <c r="D620" s="5" t="s">
        <v>2129</v>
      </c>
      <c r="E620" s="5" t="s">
        <v>2130</v>
      </c>
      <c r="F620" s="14" t="s">
        <v>33</v>
      </c>
      <c r="G620" s="7">
        <v>0</v>
      </c>
      <c r="H620" s="12">
        <v>69</v>
      </c>
      <c r="I620" s="8">
        <v>12</v>
      </c>
      <c r="J620" s="22">
        <f>IFERROR(IF(AND(G620&gt;0,M620&gt;0),IF($I$5&gt;0,G620*I620*M620*(1-$I$5),G620*I620*M620),0),0)</f>
        <v>0</v>
      </c>
      <c r="K620" s="5" t="s">
        <v>2131</v>
      </c>
      <c r="L620" s="33" t="s">
        <v>2132</v>
      </c>
      <c r="M620" s="12">
        <v>69</v>
      </c>
      <c r="N620" s="13">
        <v>67</v>
      </c>
      <c r="O620" s="13">
        <v>66</v>
      </c>
      <c r="P620" s="13">
        <v>65</v>
      </c>
      <c r="Q620" s="10"/>
    </row>
    <row r="621" spans="1:18" s="1" customFormat="1" ht="89.1" customHeight="1" x14ac:dyDescent="0.2">
      <c r="A621" s="5" t="s">
        <v>580</v>
      </c>
      <c r="B621" s="5" t="s">
        <v>247</v>
      </c>
      <c r="C621" s="6"/>
      <c r="D621" s="5" t="s">
        <v>2133</v>
      </c>
      <c r="E621" s="5" t="s">
        <v>2134</v>
      </c>
      <c r="F621" s="14" t="s">
        <v>33</v>
      </c>
      <c r="G621" s="7">
        <v>0</v>
      </c>
      <c r="H621" s="12">
        <v>69</v>
      </c>
      <c r="I621" s="8">
        <v>12</v>
      </c>
      <c r="J621" s="22">
        <f>IFERROR(IF(AND(G621&gt;0,M621&gt;0),IF($I$5&gt;0,G621*I621*M621*(1-$I$5),G621*I621*M621),0),0)</f>
        <v>0</v>
      </c>
      <c r="K621" s="5" t="s">
        <v>2135</v>
      </c>
      <c r="L621" s="33" t="s">
        <v>2136</v>
      </c>
      <c r="M621" s="12">
        <v>69</v>
      </c>
      <c r="N621" s="13">
        <v>67</v>
      </c>
      <c r="O621" s="13">
        <v>66</v>
      </c>
      <c r="P621" s="13">
        <v>65</v>
      </c>
      <c r="Q621" s="9"/>
    </row>
    <row r="622" spans="1:18" s="1" customFormat="1" ht="89.1" customHeight="1" x14ac:dyDescent="0.2">
      <c r="A622" s="5" t="s">
        <v>580</v>
      </c>
      <c r="B622" s="5" t="s">
        <v>247</v>
      </c>
      <c r="C622" s="6"/>
      <c r="D622" s="5" t="s">
        <v>2137</v>
      </c>
      <c r="E622" s="5" t="s">
        <v>2138</v>
      </c>
      <c r="F622" s="14" t="s">
        <v>33</v>
      </c>
      <c r="G622" s="7">
        <v>0</v>
      </c>
      <c r="H622" s="12">
        <v>69</v>
      </c>
      <c r="I622" s="8">
        <v>12</v>
      </c>
      <c r="J622" s="22">
        <f>IFERROR(IF(AND(G622&gt;0,M622&gt;0),IF($I$5&gt;0,G622*I622*M622*(1-$I$5),G622*I622*M622),0),0)</f>
        <v>0</v>
      </c>
      <c r="K622" s="5" t="s">
        <v>2139</v>
      </c>
      <c r="L622" s="33" t="s">
        <v>2140</v>
      </c>
      <c r="M622" s="12">
        <v>69</v>
      </c>
      <c r="N622" s="13">
        <v>67</v>
      </c>
      <c r="O622" s="13">
        <v>66</v>
      </c>
      <c r="P622" s="13">
        <v>65</v>
      </c>
      <c r="Q622" s="9"/>
    </row>
    <row r="623" spans="1:18" s="1" customFormat="1" ht="89.1" customHeight="1" x14ac:dyDescent="0.2">
      <c r="A623" s="5" t="s">
        <v>580</v>
      </c>
      <c r="B623" s="5" t="s">
        <v>247</v>
      </c>
      <c r="C623" s="6"/>
      <c r="D623" s="5" t="s">
        <v>2141</v>
      </c>
      <c r="E623" s="5" t="s">
        <v>2142</v>
      </c>
      <c r="F623" s="14" t="s">
        <v>33</v>
      </c>
      <c r="G623" s="7">
        <v>0</v>
      </c>
      <c r="H623" s="12">
        <v>69</v>
      </c>
      <c r="I623" s="8">
        <v>12</v>
      </c>
      <c r="J623" s="22">
        <f>IFERROR(IF(AND(G623&gt;0,M623&gt;0),IF($I$5&gt;0,G623*I623*M623*(1-$I$5),G623*I623*M623),0),0)</f>
        <v>0</v>
      </c>
      <c r="K623" s="5" t="s">
        <v>2143</v>
      </c>
      <c r="L623" s="33" t="s">
        <v>2144</v>
      </c>
      <c r="M623" s="12">
        <v>69</v>
      </c>
      <c r="N623" s="13">
        <v>67</v>
      </c>
      <c r="O623" s="13">
        <v>66</v>
      </c>
      <c r="P623" s="13">
        <v>65</v>
      </c>
      <c r="Q623" s="9"/>
    </row>
    <row r="624" spans="1:18" s="1" customFormat="1" ht="89.1" customHeight="1" x14ac:dyDescent="0.2">
      <c r="A624" s="5" t="s">
        <v>580</v>
      </c>
      <c r="B624" s="5" t="s">
        <v>247</v>
      </c>
      <c r="C624" s="6"/>
      <c r="D624" s="5" t="s">
        <v>2145</v>
      </c>
      <c r="E624" s="5" t="s">
        <v>2146</v>
      </c>
      <c r="F624" s="14" t="s">
        <v>33</v>
      </c>
      <c r="G624" s="7">
        <v>0</v>
      </c>
      <c r="H624" s="12">
        <v>69</v>
      </c>
      <c r="I624" s="8">
        <v>12</v>
      </c>
      <c r="J624" s="22">
        <f>IFERROR(IF(AND(G624&gt;0,M624&gt;0),IF($I$5&gt;0,G624*I624*M624*(1-$I$5),G624*I624*M624),0),0)</f>
        <v>0</v>
      </c>
      <c r="K624" s="5" t="s">
        <v>2143</v>
      </c>
      <c r="L624" s="33" t="s">
        <v>2147</v>
      </c>
      <c r="M624" s="12">
        <v>69</v>
      </c>
      <c r="N624" s="13">
        <v>67</v>
      </c>
      <c r="O624" s="13">
        <v>66</v>
      </c>
      <c r="P624" s="13">
        <v>65</v>
      </c>
      <c r="Q624" s="9"/>
    </row>
    <row r="625" spans="1:17" s="1" customFormat="1" ht="89.1" customHeight="1" x14ac:dyDescent="0.2">
      <c r="A625" s="5" t="s">
        <v>580</v>
      </c>
      <c r="B625" s="5" t="s">
        <v>247</v>
      </c>
      <c r="C625" s="6"/>
      <c r="D625" s="5" t="s">
        <v>2148</v>
      </c>
      <c r="E625" s="5" t="s">
        <v>2149</v>
      </c>
      <c r="F625" s="14" t="s">
        <v>33</v>
      </c>
      <c r="G625" s="7">
        <v>0</v>
      </c>
      <c r="H625" s="12">
        <v>69</v>
      </c>
      <c r="I625" s="8">
        <v>12</v>
      </c>
      <c r="J625" s="22">
        <f>IFERROR(IF(AND(G625&gt;0,M625&gt;0),IF($I$5&gt;0,G625*I625*M625*(1-$I$5),G625*I625*M625),0),0)</f>
        <v>0</v>
      </c>
      <c r="K625" s="5" t="s">
        <v>2150</v>
      </c>
      <c r="L625" s="33" t="s">
        <v>2151</v>
      </c>
      <c r="M625" s="12">
        <v>69</v>
      </c>
      <c r="N625" s="13">
        <v>67</v>
      </c>
      <c r="O625" s="13">
        <v>66</v>
      </c>
      <c r="P625" s="13">
        <v>65</v>
      </c>
      <c r="Q625" s="9"/>
    </row>
    <row r="626" spans="1:17" s="1" customFormat="1" ht="89.1" customHeight="1" x14ac:dyDescent="0.2">
      <c r="A626" s="5" t="s">
        <v>580</v>
      </c>
      <c r="B626" s="5" t="s">
        <v>247</v>
      </c>
      <c r="C626" s="6"/>
      <c r="D626" s="5" t="s">
        <v>2152</v>
      </c>
      <c r="E626" s="5" t="s">
        <v>2153</v>
      </c>
      <c r="F626" s="14" t="s">
        <v>33</v>
      </c>
      <c r="G626" s="7">
        <v>0</v>
      </c>
      <c r="H626" s="12">
        <v>69</v>
      </c>
      <c r="I626" s="8">
        <v>12</v>
      </c>
      <c r="J626" s="22">
        <f>IFERROR(IF(AND(G626&gt;0,M626&gt;0),IF($I$5&gt;0,G626*I626*M626*(1-$I$5),G626*I626*M626),0),0)</f>
        <v>0</v>
      </c>
      <c r="K626" s="5" t="s">
        <v>443</v>
      </c>
      <c r="L626" s="33" t="s">
        <v>2154</v>
      </c>
      <c r="M626" s="12">
        <v>69</v>
      </c>
      <c r="N626" s="13">
        <v>67</v>
      </c>
      <c r="O626" s="13">
        <v>66</v>
      </c>
      <c r="P626" s="13">
        <v>65</v>
      </c>
      <c r="Q626" s="9"/>
    </row>
    <row r="627" spans="1:17" s="1" customFormat="1" ht="89.1" customHeight="1" x14ac:dyDescent="0.2">
      <c r="A627" s="5" t="s">
        <v>580</v>
      </c>
      <c r="B627" s="5" t="s">
        <v>247</v>
      </c>
      <c r="C627" s="6"/>
      <c r="D627" s="5" t="s">
        <v>2155</v>
      </c>
      <c r="E627" s="5" t="s">
        <v>2156</v>
      </c>
      <c r="F627" s="14" t="s">
        <v>33</v>
      </c>
      <c r="G627" s="7">
        <v>0</v>
      </c>
      <c r="H627" s="12">
        <v>69</v>
      </c>
      <c r="I627" s="8">
        <v>12</v>
      </c>
      <c r="J627" s="22">
        <f>IFERROR(IF(AND(G627&gt;0,M627&gt;0),IF($I$5&gt;0,G627*I627*M627*(1-$I$5),G627*I627*M627),0),0)</f>
        <v>0</v>
      </c>
      <c r="K627" s="5" t="s">
        <v>539</v>
      </c>
      <c r="L627" s="33" t="s">
        <v>2157</v>
      </c>
      <c r="M627" s="12">
        <v>69</v>
      </c>
      <c r="N627" s="13">
        <v>67</v>
      </c>
      <c r="O627" s="13">
        <v>66</v>
      </c>
      <c r="P627" s="13">
        <v>65</v>
      </c>
      <c r="Q627" s="9"/>
    </row>
    <row r="628" spans="1:17" s="1" customFormat="1" ht="89.1" customHeight="1" x14ac:dyDescent="0.2">
      <c r="A628" s="5" t="s">
        <v>580</v>
      </c>
      <c r="B628" s="5" t="s">
        <v>2158</v>
      </c>
      <c r="C628" s="6"/>
      <c r="D628" s="5" t="s">
        <v>2159</v>
      </c>
      <c r="E628" s="5" t="s">
        <v>2160</v>
      </c>
      <c r="F628" s="14" t="s">
        <v>33</v>
      </c>
      <c r="G628" s="7">
        <v>0</v>
      </c>
      <c r="H628" s="12">
        <v>64</v>
      </c>
      <c r="I628" s="8">
        <v>12</v>
      </c>
      <c r="J628" s="22">
        <f>IFERROR(IF(AND(G628&gt;0,M628&gt;0),IF($I$5&gt;0,G628*I628*M628*(1-$I$5),G628*I628*M628),0),0)</f>
        <v>0</v>
      </c>
      <c r="K628" s="5" t="s">
        <v>2161</v>
      </c>
      <c r="L628" s="33" t="s">
        <v>2162</v>
      </c>
      <c r="M628" s="12">
        <v>64</v>
      </c>
      <c r="N628" s="13">
        <v>62</v>
      </c>
      <c r="O628" s="13">
        <v>61</v>
      </c>
      <c r="P628" s="13">
        <v>60</v>
      </c>
      <c r="Q628" s="9"/>
    </row>
    <row r="629" spans="1:17" s="1" customFormat="1" ht="89.1" customHeight="1" x14ac:dyDescent="0.2">
      <c r="A629" s="5" t="s">
        <v>580</v>
      </c>
      <c r="B629" s="5" t="s">
        <v>2158</v>
      </c>
      <c r="C629" s="6"/>
      <c r="D629" s="5" t="s">
        <v>2163</v>
      </c>
      <c r="E629" s="5" t="s">
        <v>2164</v>
      </c>
      <c r="F629" s="14" t="s">
        <v>33</v>
      </c>
      <c r="G629" s="7">
        <v>0</v>
      </c>
      <c r="H629" s="12">
        <v>64</v>
      </c>
      <c r="I629" s="8">
        <v>12</v>
      </c>
      <c r="J629" s="22">
        <f>IFERROR(IF(AND(G629&gt;0,M629&gt;0),IF($I$5&gt;0,G629*I629*M629*(1-$I$5),G629*I629*M629),0),0)</f>
        <v>0</v>
      </c>
      <c r="K629" s="5" t="s">
        <v>2165</v>
      </c>
      <c r="L629" s="33" t="s">
        <v>2166</v>
      </c>
      <c r="M629" s="12">
        <v>64</v>
      </c>
      <c r="N629" s="13">
        <v>62</v>
      </c>
      <c r="O629" s="13">
        <v>61</v>
      </c>
      <c r="P629" s="13">
        <v>60</v>
      </c>
      <c r="Q629" s="9"/>
    </row>
    <row r="630" spans="1:17" s="1" customFormat="1" ht="89.1" customHeight="1" x14ac:dyDescent="0.2">
      <c r="A630" s="5" t="s">
        <v>580</v>
      </c>
      <c r="B630" s="5" t="s">
        <v>2158</v>
      </c>
      <c r="C630" s="6"/>
      <c r="D630" s="5" t="s">
        <v>2167</v>
      </c>
      <c r="E630" s="5" t="s">
        <v>2168</v>
      </c>
      <c r="F630" s="14" t="s">
        <v>33</v>
      </c>
      <c r="G630" s="7">
        <v>0</v>
      </c>
      <c r="H630" s="12">
        <v>64</v>
      </c>
      <c r="I630" s="8">
        <v>12</v>
      </c>
      <c r="J630" s="22">
        <f>IFERROR(IF(AND(G630&gt;0,M630&gt;0),IF($I$5&gt;0,G630*I630*M630*(1-$I$5),G630*I630*M630),0),0)</f>
        <v>0</v>
      </c>
      <c r="K630" s="5" t="s">
        <v>381</v>
      </c>
      <c r="L630" s="33" t="s">
        <v>2169</v>
      </c>
      <c r="M630" s="12">
        <v>64</v>
      </c>
      <c r="N630" s="13">
        <v>62</v>
      </c>
      <c r="O630" s="13">
        <v>61</v>
      </c>
      <c r="P630" s="13">
        <v>60</v>
      </c>
      <c r="Q630" s="9"/>
    </row>
    <row r="631" spans="1:17" s="1" customFormat="1" ht="89.1" customHeight="1" x14ac:dyDescent="0.2">
      <c r="A631" s="5" t="s">
        <v>580</v>
      </c>
      <c r="B631" s="5" t="s">
        <v>2158</v>
      </c>
      <c r="C631" s="6"/>
      <c r="D631" s="5" t="s">
        <v>2170</v>
      </c>
      <c r="E631" s="5" t="s">
        <v>2171</v>
      </c>
      <c r="F631" s="14" t="s">
        <v>33</v>
      </c>
      <c r="G631" s="7">
        <v>0</v>
      </c>
      <c r="H631" s="12">
        <v>64</v>
      </c>
      <c r="I631" s="8">
        <v>12</v>
      </c>
      <c r="J631" s="22">
        <f>IFERROR(IF(AND(G631&gt;0,M631&gt;0),IF($I$5&gt;0,G631*I631*M631*(1-$I$5),G631*I631*M631),0),0)</f>
        <v>0</v>
      </c>
      <c r="K631" s="5" t="s">
        <v>1374</v>
      </c>
      <c r="L631" s="33" t="s">
        <v>2172</v>
      </c>
      <c r="M631" s="12">
        <v>64</v>
      </c>
      <c r="N631" s="13">
        <v>62</v>
      </c>
      <c r="O631" s="13">
        <v>61</v>
      </c>
      <c r="P631" s="13">
        <v>60</v>
      </c>
      <c r="Q631" s="9"/>
    </row>
    <row r="632" spans="1:17" s="1" customFormat="1" ht="89.1" customHeight="1" x14ac:dyDescent="0.2">
      <c r="A632" s="5" t="s">
        <v>580</v>
      </c>
      <c r="B632" s="5" t="s">
        <v>2158</v>
      </c>
      <c r="C632" s="6"/>
      <c r="D632" s="5" t="s">
        <v>2173</v>
      </c>
      <c r="E632" s="5" t="s">
        <v>2174</v>
      </c>
      <c r="F632" s="5" t="s">
        <v>46</v>
      </c>
      <c r="G632" s="7">
        <v>0</v>
      </c>
      <c r="H632" s="12">
        <v>64</v>
      </c>
      <c r="I632" s="8">
        <v>12</v>
      </c>
      <c r="J632" s="22">
        <f>IFERROR(IF(AND(G632&gt;0,M632&gt;0),IF($I$5&gt;0,G632*I632*M632*(1-$I$5),G632*I632*M632),0),0)</f>
        <v>0</v>
      </c>
      <c r="K632" s="5"/>
      <c r="L632" s="33" t="s">
        <v>2175</v>
      </c>
      <c r="M632" s="12">
        <v>64</v>
      </c>
      <c r="N632" s="13">
        <v>62</v>
      </c>
      <c r="O632" s="13">
        <v>61</v>
      </c>
      <c r="P632" s="13">
        <v>60</v>
      </c>
      <c r="Q632" s="9"/>
    </row>
    <row r="633" spans="1:17" s="1" customFormat="1" ht="89.1" customHeight="1" x14ac:dyDescent="0.2">
      <c r="A633" s="5" t="s">
        <v>580</v>
      </c>
      <c r="B633" s="5" t="s">
        <v>2158</v>
      </c>
      <c r="C633" s="6"/>
      <c r="D633" s="5" t="s">
        <v>2176</v>
      </c>
      <c r="E633" s="5" t="s">
        <v>2177</v>
      </c>
      <c r="F633" s="14" t="s">
        <v>33</v>
      </c>
      <c r="G633" s="7">
        <v>0</v>
      </c>
      <c r="H633" s="12">
        <v>64</v>
      </c>
      <c r="I633" s="8">
        <v>12</v>
      </c>
      <c r="J633" s="22">
        <f>IFERROR(IF(AND(G633&gt;0,M633&gt;0),IF($I$5&gt;0,G633*I633*M633*(1-$I$5),G633*I633*M633),0),0)</f>
        <v>0</v>
      </c>
      <c r="K633" s="5" t="s">
        <v>1374</v>
      </c>
      <c r="L633" s="33" t="s">
        <v>2178</v>
      </c>
      <c r="M633" s="12">
        <v>64</v>
      </c>
      <c r="N633" s="13">
        <v>62</v>
      </c>
      <c r="O633" s="13">
        <v>61</v>
      </c>
      <c r="P633" s="13">
        <v>60</v>
      </c>
      <c r="Q633" s="9"/>
    </row>
    <row r="634" spans="1:17" s="1" customFormat="1" ht="89.1" customHeight="1" x14ac:dyDescent="0.2">
      <c r="A634" s="5" t="s">
        <v>580</v>
      </c>
      <c r="B634" s="5" t="s">
        <v>2158</v>
      </c>
      <c r="C634" s="6"/>
      <c r="D634" s="5" t="s">
        <v>2179</v>
      </c>
      <c r="E634" s="5" t="s">
        <v>2180</v>
      </c>
      <c r="F634" s="14" t="s">
        <v>33</v>
      </c>
      <c r="G634" s="7">
        <v>0</v>
      </c>
      <c r="H634" s="12">
        <v>64</v>
      </c>
      <c r="I634" s="8">
        <v>12</v>
      </c>
      <c r="J634" s="22">
        <f>IFERROR(IF(AND(G634&gt;0,M634&gt;0),IF($I$5&gt;0,G634*I634*M634*(1-$I$5),G634*I634*M634),0),0)</f>
        <v>0</v>
      </c>
      <c r="K634" s="5" t="s">
        <v>1374</v>
      </c>
      <c r="L634" s="33" t="s">
        <v>2181</v>
      </c>
      <c r="M634" s="12">
        <v>64</v>
      </c>
      <c r="N634" s="13">
        <v>62</v>
      </c>
      <c r="O634" s="13">
        <v>61</v>
      </c>
      <c r="P634" s="13">
        <v>60</v>
      </c>
      <c r="Q634" s="9"/>
    </row>
    <row r="635" spans="1:17" s="1" customFormat="1" ht="89.1" customHeight="1" x14ac:dyDescent="0.2">
      <c r="A635" s="5" t="s">
        <v>580</v>
      </c>
      <c r="B635" s="5" t="s">
        <v>2182</v>
      </c>
      <c r="C635" s="6"/>
      <c r="D635" s="5" t="s">
        <v>2183</v>
      </c>
      <c r="E635" s="5" t="s">
        <v>2184</v>
      </c>
      <c r="F635" s="5" t="s">
        <v>46</v>
      </c>
      <c r="G635" s="7">
        <v>0</v>
      </c>
      <c r="H635" s="12">
        <v>65</v>
      </c>
      <c r="I635" s="8">
        <v>12</v>
      </c>
      <c r="J635" s="22">
        <f>IFERROR(IF(AND(G635&gt;0,M635&gt;0),IF($I$5&gt;0,G635*I635*M635*(1-$I$5),G635*I635*M635),0),0)</f>
        <v>0</v>
      </c>
      <c r="K635" s="5"/>
      <c r="L635" s="33" t="s">
        <v>2185</v>
      </c>
      <c r="M635" s="12">
        <v>65</v>
      </c>
      <c r="N635" s="13">
        <v>63</v>
      </c>
      <c r="O635" s="13">
        <v>62</v>
      </c>
      <c r="P635" s="13">
        <v>61</v>
      </c>
      <c r="Q635" s="9"/>
    </row>
    <row r="636" spans="1:17" s="1" customFormat="1" ht="89.1" customHeight="1" x14ac:dyDescent="0.2">
      <c r="A636" s="5" t="s">
        <v>580</v>
      </c>
      <c r="B636" s="5" t="s">
        <v>2182</v>
      </c>
      <c r="C636" s="6"/>
      <c r="D636" s="5" t="s">
        <v>2186</v>
      </c>
      <c r="E636" s="5" t="s">
        <v>2187</v>
      </c>
      <c r="F636" s="5" t="s">
        <v>46</v>
      </c>
      <c r="G636" s="7">
        <v>0</v>
      </c>
      <c r="H636" s="12">
        <v>65</v>
      </c>
      <c r="I636" s="8">
        <v>12</v>
      </c>
      <c r="J636" s="22">
        <f>IFERROR(IF(AND(G636&gt;0,M636&gt;0),IF($I$5&gt;0,G636*I636*M636*(1-$I$5),G636*I636*M636),0),0)</f>
        <v>0</v>
      </c>
      <c r="K636" s="5"/>
      <c r="L636" s="33" t="s">
        <v>2188</v>
      </c>
      <c r="M636" s="12">
        <v>65</v>
      </c>
      <c r="N636" s="13">
        <v>63</v>
      </c>
      <c r="O636" s="13">
        <v>62</v>
      </c>
      <c r="P636" s="13">
        <v>61</v>
      </c>
      <c r="Q636" s="9"/>
    </row>
    <row r="637" spans="1:17" s="1" customFormat="1" ht="89.1" customHeight="1" x14ac:dyDescent="0.2">
      <c r="A637" s="5" t="s">
        <v>580</v>
      </c>
      <c r="B637" s="5" t="s">
        <v>2182</v>
      </c>
      <c r="C637" s="6"/>
      <c r="D637" s="5" t="s">
        <v>2189</v>
      </c>
      <c r="E637" s="5" t="s">
        <v>2190</v>
      </c>
      <c r="F637" s="14" t="s">
        <v>33</v>
      </c>
      <c r="G637" s="7">
        <v>0</v>
      </c>
      <c r="H637" s="12">
        <v>65</v>
      </c>
      <c r="I637" s="8">
        <v>12</v>
      </c>
      <c r="J637" s="22">
        <f>IFERROR(IF(AND(G637&gt;0,M637&gt;0),IF($I$5&gt;0,G637*I637*M637*(1-$I$5),G637*I637*M637),0),0)</f>
        <v>0</v>
      </c>
      <c r="K637" s="5" t="s">
        <v>1752</v>
      </c>
      <c r="L637" s="33" t="s">
        <v>2191</v>
      </c>
      <c r="M637" s="12">
        <v>65</v>
      </c>
      <c r="N637" s="13">
        <v>63</v>
      </c>
      <c r="O637" s="13">
        <v>62</v>
      </c>
      <c r="P637" s="13">
        <v>61</v>
      </c>
      <c r="Q637" s="9"/>
    </row>
    <row r="638" spans="1:17" s="1" customFormat="1" ht="89.1" customHeight="1" x14ac:dyDescent="0.2">
      <c r="A638" s="5" t="s">
        <v>878</v>
      </c>
      <c r="B638" s="5" t="s">
        <v>2192</v>
      </c>
      <c r="C638" s="6"/>
      <c r="D638" s="5" t="s">
        <v>2193</v>
      </c>
      <c r="E638" s="5" t="s">
        <v>2194</v>
      </c>
      <c r="F638" s="14" t="s">
        <v>33</v>
      </c>
      <c r="G638" s="7">
        <v>0</v>
      </c>
      <c r="H638" s="12">
        <v>219</v>
      </c>
      <c r="I638" s="8">
        <v>12</v>
      </c>
      <c r="J638" s="22">
        <f>IFERROR(IF(AND(G638&gt;0,M638&gt;0),IF($I$5&gt;0,G638*I638*M638*(1-$I$5),G638*I638*M638),0),0)</f>
        <v>0</v>
      </c>
      <c r="K638" s="5" t="s">
        <v>2195</v>
      </c>
      <c r="L638" s="33" t="s">
        <v>2196</v>
      </c>
      <c r="M638" s="12">
        <v>219</v>
      </c>
      <c r="N638" s="13">
        <v>212</v>
      </c>
      <c r="O638" s="13">
        <v>208</v>
      </c>
      <c r="P638" s="13">
        <v>206</v>
      </c>
      <c r="Q638" s="9"/>
    </row>
    <row r="639" spans="1:17" s="1" customFormat="1" ht="89.1" customHeight="1" x14ac:dyDescent="0.2">
      <c r="A639" s="5" t="s">
        <v>878</v>
      </c>
      <c r="B639" s="5" t="s">
        <v>2192</v>
      </c>
      <c r="C639" s="6"/>
      <c r="D639" s="5" t="s">
        <v>2197</v>
      </c>
      <c r="E639" s="5" t="s">
        <v>2198</v>
      </c>
      <c r="F639" s="5" t="s">
        <v>46</v>
      </c>
      <c r="G639" s="7">
        <v>0</v>
      </c>
      <c r="H639" s="12">
        <v>219</v>
      </c>
      <c r="I639" s="8">
        <v>12</v>
      </c>
      <c r="J639" s="22">
        <f>IFERROR(IF(AND(G639&gt;0,M639&gt;0),IF($I$5&gt;0,G639*I639*M639*(1-$I$5),G639*I639*M639),0),0)</f>
        <v>0</v>
      </c>
      <c r="K639" s="5"/>
      <c r="L639" s="33" t="s">
        <v>2199</v>
      </c>
      <c r="M639" s="12">
        <v>219</v>
      </c>
      <c r="N639" s="13">
        <v>212</v>
      </c>
      <c r="O639" s="13">
        <v>208</v>
      </c>
      <c r="P639" s="13">
        <v>206</v>
      </c>
      <c r="Q639" s="9"/>
    </row>
    <row r="640" spans="1:17" s="1" customFormat="1" ht="89.1" customHeight="1" x14ac:dyDescent="0.2">
      <c r="A640" s="5" t="s">
        <v>878</v>
      </c>
      <c r="B640" s="5" t="s">
        <v>2192</v>
      </c>
      <c r="C640" s="6"/>
      <c r="D640" s="5" t="s">
        <v>2200</v>
      </c>
      <c r="E640" s="5" t="s">
        <v>2201</v>
      </c>
      <c r="F640" s="14" t="s">
        <v>33</v>
      </c>
      <c r="G640" s="7">
        <v>0</v>
      </c>
      <c r="H640" s="12">
        <v>219</v>
      </c>
      <c r="I640" s="8">
        <v>12</v>
      </c>
      <c r="J640" s="22">
        <f>IFERROR(IF(AND(G640&gt;0,M640&gt;0),IF($I$5&gt;0,G640*I640*M640*(1-$I$5),G640*I640*M640),0),0)</f>
        <v>0</v>
      </c>
      <c r="K640" s="5" t="s">
        <v>2202</v>
      </c>
      <c r="L640" s="33" t="s">
        <v>2203</v>
      </c>
      <c r="M640" s="12">
        <v>219</v>
      </c>
      <c r="N640" s="13">
        <v>212</v>
      </c>
      <c r="O640" s="13">
        <v>208</v>
      </c>
      <c r="P640" s="13">
        <v>206</v>
      </c>
      <c r="Q640" s="9"/>
    </row>
    <row r="641" spans="1:17" s="1" customFormat="1" ht="89.1" customHeight="1" x14ac:dyDescent="0.2">
      <c r="A641" s="5" t="s">
        <v>878</v>
      </c>
      <c r="B641" s="5" t="s">
        <v>2192</v>
      </c>
      <c r="C641" s="6"/>
      <c r="D641" s="5" t="s">
        <v>2204</v>
      </c>
      <c r="E641" s="5" t="s">
        <v>2205</v>
      </c>
      <c r="F641" s="14" t="s">
        <v>33</v>
      </c>
      <c r="G641" s="7">
        <v>0</v>
      </c>
      <c r="H641" s="12">
        <v>219</v>
      </c>
      <c r="I641" s="8">
        <v>12</v>
      </c>
      <c r="J641" s="22">
        <f>IFERROR(IF(AND(G641&gt;0,M641&gt;0),IF($I$5&gt;0,G641*I641*M641*(1-$I$5),G641*I641*M641),0),0)</f>
        <v>0</v>
      </c>
      <c r="K641" s="5" t="s">
        <v>2206</v>
      </c>
      <c r="L641" s="33" t="s">
        <v>2207</v>
      </c>
      <c r="M641" s="12">
        <v>219</v>
      </c>
      <c r="N641" s="13">
        <v>212</v>
      </c>
      <c r="O641" s="13">
        <v>208</v>
      </c>
      <c r="P641" s="13">
        <v>206</v>
      </c>
      <c r="Q641" s="9"/>
    </row>
    <row r="642" spans="1:17" s="1" customFormat="1" ht="89.1" customHeight="1" x14ac:dyDescent="0.2">
      <c r="A642" s="5" t="s">
        <v>878</v>
      </c>
      <c r="B642" s="5" t="s">
        <v>2192</v>
      </c>
      <c r="C642" s="6"/>
      <c r="D642" s="5" t="s">
        <v>2208</v>
      </c>
      <c r="E642" s="5" t="s">
        <v>2209</v>
      </c>
      <c r="F642" s="5" t="s">
        <v>46</v>
      </c>
      <c r="G642" s="7">
        <v>0</v>
      </c>
      <c r="H642" s="12">
        <v>219</v>
      </c>
      <c r="I642" s="8">
        <v>12</v>
      </c>
      <c r="J642" s="22">
        <f>IFERROR(IF(AND(G642&gt;0,M642&gt;0),IF($I$5&gt;0,G642*I642*M642*(1-$I$5),G642*I642*M642),0),0)</f>
        <v>0</v>
      </c>
      <c r="K642" s="5"/>
      <c r="L642" s="33" t="s">
        <v>2210</v>
      </c>
      <c r="M642" s="12">
        <v>219</v>
      </c>
      <c r="N642" s="13">
        <v>212</v>
      </c>
      <c r="O642" s="13">
        <v>208</v>
      </c>
      <c r="P642" s="13">
        <v>206</v>
      </c>
      <c r="Q642" s="9"/>
    </row>
    <row r="643" spans="1:17" s="1" customFormat="1" ht="89.1" customHeight="1" x14ac:dyDescent="0.2">
      <c r="A643" s="5" t="s">
        <v>878</v>
      </c>
      <c r="B643" s="5" t="s">
        <v>2192</v>
      </c>
      <c r="C643" s="6"/>
      <c r="D643" s="5" t="s">
        <v>2211</v>
      </c>
      <c r="E643" s="5" t="s">
        <v>2212</v>
      </c>
      <c r="F643" s="14" t="s">
        <v>33</v>
      </c>
      <c r="G643" s="7">
        <v>0</v>
      </c>
      <c r="H643" s="12">
        <v>219</v>
      </c>
      <c r="I643" s="8">
        <v>12</v>
      </c>
      <c r="J643" s="22">
        <f>IFERROR(IF(AND(G643&gt;0,M643&gt;0),IF($I$5&gt;0,G643*I643*M643*(1-$I$5),G643*I643*M643),0),0)</f>
        <v>0</v>
      </c>
      <c r="K643" s="5" t="s">
        <v>516</v>
      </c>
      <c r="L643" s="33" t="s">
        <v>2213</v>
      </c>
      <c r="M643" s="12">
        <v>219</v>
      </c>
      <c r="N643" s="13">
        <v>212</v>
      </c>
      <c r="O643" s="13">
        <v>208</v>
      </c>
      <c r="P643" s="13">
        <v>206</v>
      </c>
      <c r="Q643" s="9"/>
    </row>
    <row r="644" spans="1:17" s="1" customFormat="1" ht="89.1" customHeight="1" x14ac:dyDescent="0.2">
      <c r="A644" s="5" t="s">
        <v>878</v>
      </c>
      <c r="B644" s="5" t="s">
        <v>2192</v>
      </c>
      <c r="C644" s="6"/>
      <c r="D644" s="5" t="s">
        <v>2214</v>
      </c>
      <c r="E644" s="5" t="s">
        <v>2215</v>
      </c>
      <c r="F644" s="14" t="s">
        <v>33</v>
      </c>
      <c r="G644" s="7">
        <v>0</v>
      </c>
      <c r="H644" s="12">
        <v>219</v>
      </c>
      <c r="I644" s="8">
        <v>12</v>
      </c>
      <c r="J644" s="22">
        <f>IFERROR(IF(AND(G644&gt;0,M644&gt;0),IF($I$5&gt;0,G644*I644*M644*(1-$I$5),G644*I644*M644),0),0)</f>
        <v>0</v>
      </c>
      <c r="K644" s="5" t="s">
        <v>1142</v>
      </c>
      <c r="L644" s="33" t="s">
        <v>2216</v>
      </c>
      <c r="M644" s="12">
        <v>219</v>
      </c>
      <c r="N644" s="13">
        <v>212</v>
      </c>
      <c r="O644" s="13">
        <v>208</v>
      </c>
      <c r="P644" s="13">
        <v>206</v>
      </c>
      <c r="Q644" s="9"/>
    </row>
    <row r="645" spans="1:17" s="1" customFormat="1" ht="89.1" customHeight="1" x14ac:dyDescent="0.2">
      <c r="A645" s="5" t="s">
        <v>878</v>
      </c>
      <c r="B645" s="5" t="s">
        <v>2192</v>
      </c>
      <c r="C645" s="6"/>
      <c r="D645" s="5" t="s">
        <v>2217</v>
      </c>
      <c r="E645" s="5" t="s">
        <v>2218</v>
      </c>
      <c r="F645" s="5" t="s">
        <v>46</v>
      </c>
      <c r="G645" s="7">
        <v>0</v>
      </c>
      <c r="H645" s="12">
        <v>219</v>
      </c>
      <c r="I645" s="8">
        <v>12</v>
      </c>
      <c r="J645" s="22">
        <f>IFERROR(IF(AND(G645&gt;0,M645&gt;0),IF($I$5&gt;0,G645*I645*M645*(1-$I$5),G645*I645*M645),0),0)</f>
        <v>0</v>
      </c>
      <c r="K645" s="5"/>
      <c r="L645" s="33" t="s">
        <v>2219</v>
      </c>
      <c r="M645" s="12">
        <v>219</v>
      </c>
      <c r="N645" s="13">
        <v>212</v>
      </c>
      <c r="O645" s="13">
        <v>208</v>
      </c>
      <c r="P645" s="13">
        <v>206</v>
      </c>
      <c r="Q645" s="9"/>
    </row>
    <row r="646" spans="1:17" s="1" customFormat="1" ht="89.1" customHeight="1" x14ac:dyDescent="0.2">
      <c r="A646" s="5" t="s">
        <v>878</v>
      </c>
      <c r="B646" s="5" t="s">
        <v>2192</v>
      </c>
      <c r="C646" s="6"/>
      <c r="D646" s="5" t="s">
        <v>2220</v>
      </c>
      <c r="E646" s="5" t="s">
        <v>2221</v>
      </c>
      <c r="F646" s="14" t="s">
        <v>33</v>
      </c>
      <c r="G646" s="7">
        <v>0</v>
      </c>
      <c r="H646" s="12">
        <v>219</v>
      </c>
      <c r="I646" s="8">
        <v>12</v>
      </c>
      <c r="J646" s="22">
        <f>IFERROR(IF(AND(G646&gt;0,M646&gt;0),IF($I$5&gt;0,G646*I646*M646*(1-$I$5),G646*I646*M646),0),0)</f>
        <v>0</v>
      </c>
      <c r="K646" s="5" t="s">
        <v>1309</v>
      </c>
      <c r="L646" s="33" t="s">
        <v>2222</v>
      </c>
      <c r="M646" s="12">
        <v>219</v>
      </c>
      <c r="N646" s="13">
        <v>212</v>
      </c>
      <c r="O646" s="13">
        <v>208</v>
      </c>
      <c r="P646" s="13">
        <v>206</v>
      </c>
      <c r="Q646" s="9"/>
    </row>
    <row r="647" spans="1:17" s="1" customFormat="1" ht="89.1" customHeight="1" x14ac:dyDescent="0.2">
      <c r="A647" s="5" t="s">
        <v>878</v>
      </c>
      <c r="B647" s="5" t="s">
        <v>2192</v>
      </c>
      <c r="C647" s="6"/>
      <c r="D647" s="5" t="s">
        <v>2223</v>
      </c>
      <c r="E647" s="5" t="s">
        <v>2224</v>
      </c>
      <c r="F647" s="14" t="s">
        <v>33</v>
      </c>
      <c r="G647" s="7">
        <v>0</v>
      </c>
      <c r="H647" s="12">
        <v>219</v>
      </c>
      <c r="I647" s="8">
        <v>12</v>
      </c>
      <c r="J647" s="22">
        <f>IFERROR(IF(AND(G647&gt;0,M647&gt;0),IF($I$5&gt;0,G647*I647*M647*(1-$I$5),G647*I647*M647),0),0)</f>
        <v>0</v>
      </c>
      <c r="K647" s="5" t="s">
        <v>523</v>
      </c>
      <c r="L647" s="33" t="s">
        <v>2225</v>
      </c>
      <c r="M647" s="12">
        <v>219</v>
      </c>
      <c r="N647" s="13">
        <v>212</v>
      </c>
      <c r="O647" s="13">
        <v>208</v>
      </c>
      <c r="P647" s="13">
        <v>206</v>
      </c>
      <c r="Q647" s="9"/>
    </row>
    <row r="648" spans="1:17" s="1" customFormat="1" ht="89.1" customHeight="1" x14ac:dyDescent="0.2">
      <c r="A648" s="5" t="s">
        <v>262</v>
      </c>
      <c r="B648" s="5" t="s">
        <v>2192</v>
      </c>
      <c r="C648" s="6"/>
      <c r="D648" s="5" t="s">
        <v>2226</v>
      </c>
      <c r="E648" s="5" t="s">
        <v>2227</v>
      </c>
      <c r="F648" s="5" t="s">
        <v>46</v>
      </c>
      <c r="G648" s="7">
        <v>0</v>
      </c>
      <c r="H648" s="12">
        <v>219</v>
      </c>
      <c r="I648" s="8">
        <v>12</v>
      </c>
      <c r="J648" s="22">
        <f>IFERROR(IF(AND(G648&gt;0,M648&gt;0),IF($I$5&gt;0,G648*I648*M648*(1-$I$5),G648*I648*M648),0),0)</f>
        <v>0</v>
      </c>
      <c r="K648" s="5"/>
      <c r="L648" s="33" t="s">
        <v>2228</v>
      </c>
      <c r="M648" s="12">
        <v>219</v>
      </c>
      <c r="N648" s="13">
        <v>212</v>
      </c>
      <c r="O648" s="13">
        <v>208</v>
      </c>
      <c r="P648" s="13">
        <v>206</v>
      </c>
      <c r="Q648" s="9"/>
    </row>
    <row r="649" spans="1:17" s="1" customFormat="1" ht="89.1" customHeight="1" x14ac:dyDescent="0.2">
      <c r="A649" s="5" t="s">
        <v>878</v>
      </c>
      <c r="B649" s="5" t="s">
        <v>2192</v>
      </c>
      <c r="C649" s="6"/>
      <c r="D649" s="5" t="s">
        <v>2229</v>
      </c>
      <c r="E649" s="5" t="s">
        <v>2230</v>
      </c>
      <c r="F649" s="5" t="s">
        <v>46</v>
      </c>
      <c r="G649" s="7">
        <v>0</v>
      </c>
      <c r="H649" s="12">
        <v>219</v>
      </c>
      <c r="I649" s="8">
        <v>12</v>
      </c>
      <c r="J649" s="22">
        <f>IFERROR(IF(AND(G649&gt;0,M649&gt;0),IF($I$5&gt;0,G649*I649*M649*(1-$I$5),G649*I649*M649),0),0)</f>
        <v>0</v>
      </c>
      <c r="K649" s="5"/>
      <c r="L649" s="33" t="s">
        <v>2231</v>
      </c>
      <c r="M649" s="12">
        <v>219</v>
      </c>
      <c r="N649" s="13">
        <v>212</v>
      </c>
      <c r="O649" s="13">
        <v>208</v>
      </c>
      <c r="P649" s="13">
        <v>206</v>
      </c>
      <c r="Q649" s="9"/>
    </row>
    <row r="650" spans="1:17" s="1" customFormat="1" ht="89.1" customHeight="1" x14ac:dyDescent="0.2">
      <c r="A650" s="5" t="s">
        <v>878</v>
      </c>
      <c r="B650" s="5" t="s">
        <v>2192</v>
      </c>
      <c r="C650" s="6"/>
      <c r="D650" s="5" t="s">
        <v>2232</v>
      </c>
      <c r="E650" s="5" t="s">
        <v>2233</v>
      </c>
      <c r="F650" s="14" t="s">
        <v>33</v>
      </c>
      <c r="G650" s="7">
        <v>0</v>
      </c>
      <c r="H650" s="12">
        <v>219</v>
      </c>
      <c r="I650" s="8">
        <v>12</v>
      </c>
      <c r="J650" s="22">
        <f>IFERROR(IF(AND(G650&gt;0,M650&gt;0),IF($I$5&gt;0,G650*I650*M650*(1-$I$5),G650*I650*M650),0),0)</f>
        <v>0</v>
      </c>
      <c r="K650" s="5" t="s">
        <v>523</v>
      </c>
      <c r="L650" s="33" t="s">
        <v>2234</v>
      </c>
      <c r="M650" s="12">
        <v>219</v>
      </c>
      <c r="N650" s="13">
        <v>212</v>
      </c>
      <c r="O650" s="13">
        <v>208</v>
      </c>
      <c r="P650" s="13">
        <v>206</v>
      </c>
      <c r="Q650" s="9"/>
    </row>
    <row r="651" spans="1:17" s="1" customFormat="1" ht="89.1" customHeight="1" x14ac:dyDescent="0.2">
      <c r="A651" s="5" t="s">
        <v>878</v>
      </c>
      <c r="B651" s="5" t="s">
        <v>2192</v>
      </c>
      <c r="C651" s="6"/>
      <c r="D651" s="5" t="s">
        <v>2235</v>
      </c>
      <c r="E651" s="5" t="s">
        <v>2236</v>
      </c>
      <c r="F651" s="14" t="s">
        <v>33</v>
      </c>
      <c r="G651" s="7">
        <v>0</v>
      </c>
      <c r="H651" s="12">
        <v>219</v>
      </c>
      <c r="I651" s="8">
        <v>12</v>
      </c>
      <c r="J651" s="22">
        <f>IFERROR(IF(AND(G651&gt;0,M651&gt;0),IF($I$5&gt;0,G651*I651*M651*(1-$I$5),G651*I651*M651),0),0)</f>
        <v>0</v>
      </c>
      <c r="K651" s="5" t="s">
        <v>523</v>
      </c>
      <c r="L651" s="33" t="s">
        <v>2237</v>
      </c>
      <c r="M651" s="12">
        <v>219</v>
      </c>
      <c r="N651" s="13">
        <v>212</v>
      </c>
      <c r="O651" s="13">
        <v>208</v>
      </c>
      <c r="P651" s="13">
        <v>206</v>
      </c>
      <c r="Q651" s="9"/>
    </row>
    <row r="652" spans="1:17" s="1" customFormat="1" ht="89.1" customHeight="1" x14ac:dyDescent="0.2">
      <c r="A652" s="5" t="s">
        <v>878</v>
      </c>
      <c r="B652" s="5" t="s">
        <v>2192</v>
      </c>
      <c r="C652" s="6"/>
      <c r="D652" s="5" t="s">
        <v>2238</v>
      </c>
      <c r="E652" s="5" t="s">
        <v>2239</v>
      </c>
      <c r="F652" s="14" t="s">
        <v>33</v>
      </c>
      <c r="G652" s="7">
        <v>0</v>
      </c>
      <c r="H652" s="12">
        <v>219</v>
      </c>
      <c r="I652" s="8">
        <v>12</v>
      </c>
      <c r="J652" s="22">
        <f>IFERROR(IF(AND(G652&gt;0,M652&gt;0),IF($I$5&gt;0,G652*I652*M652*(1-$I$5),G652*I652*M652),0),0)</f>
        <v>0</v>
      </c>
      <c r="K652" s="5" t="s">
        <v>2240</v>
      </c>
      <c r="L652" s="33" t="s">
        <v>2241</v>
      </c>
      <c r="M652" s="12">
        <v>219</v>
      </c>
      <c r="N652" s="13">
        <v>212</v>
      </c>
      <c r="O652" s="13">
        <v>208</v>
      </c>
      <c r="P652" s="13">
        <v>206</v>
      </c>
      <c r="Q652" s="9"/>
    </row>
    <row r="653" spans="1:17" s="1" customFormat="1" ht="89.1" customHeight="1" x14ac:dyDescent="0.2">
      <c r="A653" s="5" t="s">
        <v>878</v>
      </c>
      <c r="B653" s="5" t="s">
        <v>2192</v>
      </c>
      <c r="C653" s="6"/>
      <c r="D653" s="5" t="s">
        <v>2242</v>
      </c>
      <c r="E653" s="5" t="s">
        <v>2243</v>
      </c>
      <c r="F653" s="5" t="s">
        <v>46</v>
      </c>
      <c r="G653" s="7">
        <v>0</v>
      </c>
      <c r="H653" s="12">
        <v>219</v>
      </c>
      <c r="I653" s="8">
        <v>24</v>
      </c>
      <c r="J653" s="22">
        <f>IFERROR(IF(AND(G653&gt;0,M653&gt;0),IF($I$5&gt;0,G653*I653*M653*(1-$I$5),G653*I653*M653),0),0)</f>
        <v>0</v>
      </c>
      <c r="K653" s="5"/>
      <c r="L653" s="33" t="s">
        <v>2244</v>
      </c>
      <c r="M653" s="12">
        <v>219</v>
      </c>
      <c r="N653" s="13">
        <v>212</v>
      </c>
      <c r="O653" s="13">
        <v>208</v>
      </c>
      <c r="P653" s="13">
        <v>206</v>
      </c>
      <c r="Q653" s="9"/>
    </row>
    <row r="654" spans="1:17" s="1" customFormat="1" ht="89.1" customHeight="1" x14ac:dyDescent="0.2">
      <c r="A654" s="5" t="s">
        <v>878</v>
      </c>
      <c r="B654" s="5" t="s">
        <v>2192</v>
      </c>
      <c r="C654" s="6"/>
      <c r="D654" s="5" t="s">
        <v>2245</v>
      </c>
      <c r="E654" s="5" t="s">
        <v>2246</v>
      </c>
      <c r="F654" s="14" t="s">
        <v>33</v>
      </c>
      <c r="G654" s="7">
        <v>0</v>
      </c>
      <c r="H654" s="12">
        <v>219</v>
      </c>
      <c r="I654" s="8">
        <v>12</v>
      </c>
      <c r="J654" s="22">
        <f>IFERROR(IF(AND(G654&gt;0,M654&gt;0),IF($I$5&gt;0,G654*I654*M654*(1-$I$5),G654*I654*M654),0),0)</f>
        <v>0</v>
      </c>
      <c r="K654" s="5" t="s">
        <v>1142</v>
      </c>
      <c r="L654" s="33" t="s">
        <v>2247</v>
      </c>
      <c r="M654" s="12">
        <v>219</v>
      </c>
      <c r="N654" s="13">
        <v>212</v>
      </c>
      <c r="O654" s="13">
        <v>208</v>
      </c>
      <c r="P654" s="13">
        <v>206</v>
      </c>
      <c r="Q654" s="9"/>
    </row>
    <row r="655" spans="1:17" s="1" customFormat="1" ht="89.1" customHeight="1" x14ac:dyDescent="0.2">
      <c r="A655" s="5" t="s">
        <v>878</v>
      </c>
      <c r="B655" s="5" t="s">
        <v>2192</v>
      </c>
      <c r="C655" s="6"/>
      <c r="D655" s="5" t="s">
        <v>2248</v>
      </c>
      <c r="E655" s="5" t="s">
        <v>2249</v>
      </c>
      <c r="F655" s="14" t="s">
        <v>33</v>
      </c>
      <c r="G655" s="7">
        <v>0</v>
      </c>
      <c r="H655" s="12">
        <v>219</v>
      </c>
      <c r="I655" s="8">
        <v>12</v>
      </c>
      <c r="J655" s="22">
        <f>IFERROR(IF(AND(G655&gt;0,M655&gt;0),IF($I$5&gt;0,G655*I655*M655*(1-$I$5),G655*I655*M655),0),0)</f>
        <v>0</v>
      </c>
      <c r="K655" s="5" t="s">
        <v>2250</v>
      </c>
      <c r="L655" s="33" t="s">
        <v>2251</v>
      </c>
      <c r="M655" s="12">
        <v>219</v>
      </c>
      <c r="N655" s="13">
        <v>212</v>
      </c>
      <c r="O655" s="13">
        <v>208</v>
      </c>
      <c r="P655" s="13">
        <v>206</v>
      </c>
      <c r="Q655" s="9"/>
    </row>
    <row r="656" spans="1:17" s="1" customFormat="1" ht="89.1" customHeight="1" x14ac:dyDescent="0.2">
      <c r="A656" s="5" t="s">
        <v>878</v>
      </c>
      <c r="B656" s="5" t="s">
        <v>2192</v>
      </c>
      <c r="C656" s="6"/>
      <c r="D656" s="5" t="s">
        <v>2252</v>
      </c>
      <c r="E656" s="5" t="s">
        <v>2253</v>
      </c>
      <c r="F656" s="14" t="s">
        <v>33</v>
      </c>
      <c r="G656" s="7">
        <v>0</v>
      </c>
      <c r="H656" s="12">
        <v>219</v>
      </c>
      <c r="I656" s="8">
        <v>12</v>
      </c>
      <c r="J656" s="22">
        <f>IFERROR(IF(AND(G656&gt;0,M656&gt;0),IF($I$5&gt;0,G656*I656*M656*(1-$I$5),G656*I656*M656),0),0)</f>
        <v>0</v>
      </c>
      <c r="K656" s="5" t="s">
        <v>523</v>
      </c>
      <c r="L656" s="33" t="s">
        <v>2254</v>
      </c>
      <c r="M656" s="12">
        <v>219</v>
      </c>
      <c r="N656" s="13">
        <v>212</v>
      </c>
      <c r="O656" s="13">
        <v>208</v>
      </c>
      <c r="P656" s="13">
        <v>206</v>
      </c>
      <c r="Q656" s="9"/>
    </row>
    <row r="657" spans="1:17" s="1" customFormat="1" ht="89.1" customHeight="1" x14ac:dyDescent="0.2">
      <c r="A657" s="5" t="s">
        <v>878</v>
      </c>
      <c r="B657" s="5" t="s">
        <v>2192</v>
      </c>
      <c r="C657" s="6"/>
      <c r="D657" s="5" t="s">
        <v>2255</v>
      </c>
      <c r="E657" s="5" t="s">
        <v>2256</v>
      </c>
      <c r="F657" s="14" t="s">
        <v>33</v>
      </c>
      <c r="G657" s="7">
        <v>0</v>
      </c>
      <c r="H657" s="12">
        <v>219</v>
      </c>
      <c r="I657" s="8">
        <v>12</v>
      </c>
      <c r="J657" s="22">
        <f>IFERROR(IF(AND(G657&gt;0,M657&gt;0),IF($I$5&gt;0,G657*I657*M657*(1-$I$5),G657*I657*M657),0),0)</f>
        <v>0</v>
      </c>
      <c r="K657" s="5" t="s">
        <v>2257</v>
      </c>
      <c r="L657" s="33" t="s">
        <v>2258</v>
      </c>
      <c r="M657" s="12">
        <v>219</v>
      </c>
      <c r="N657" s="13">
        <v>212</v>
      </c>
      <c r="O657" s="13">
        <v>208</v>
      </c>
      <c r="P657" s="13">
        <v>206</v>
      </c>
      <c r="Q657" s="9"/>
    </row>
    <row r="658" spans="1:17" s="1" customFormat="1" ht="89.1" customHeight="1" x14ac:dyDescent="0.2">
      <c r="A658" s="5" t="s">
        <v>878</v>
      </c>
      <c r="B658" s="5" t="s">
        <v>2192</v>
      </c>
      <c r="C658" s="6"/>
      <c r="D658" s="5" t="s">
        <v>2259</v>
      </c>
      <c r="E658" s="5" t="s">
        <v>2260</v>
      </c>
      <c r="F658" s="14" t="s">
        <v>33</v>
      </c>
      <c r="G658" s="7">
        <v>0</v>
      </c>
      <c r="H658" s="12">
        <v>219</v>
      </c>
      <c r="I658" s="8">
        <v>12</v>
      </c>
      <c r="J658" s="22">
        <f>IFERROR(IF(AND(G658&gt;0,M658&gt;0),IF($I$5&gt;0,G658*I658*M658*(1-$I$5),G658*I658*M658),0),0)</f>
        <v>0</v>
      </c>
      <c r="K658" s="5" t="s">
        <v>2261</v>
      </c>
      <c r="L658" s="33" t="s">
        <v>2262</v>
      </c>
      <c r="M658" s="12">
        <v>219</v>
      </c>
      <c r="N658" s="13">
        <v>212</v>
      </c>
      <c r="O658" s="13">
        <v>208</v>
      </c>
      <c r="P658" s="13">
        <v>206</v>
      </c>
      <c r="Q658" s="9"/>
    </row>
    <row r="659" spans="1:17" s="1" customFormat="1" ht="89.1" customHeight="1" x14ac:dyDescent="0.2">
      <c r="A659" s="5" t="s">
        <v>878</v>
      </c>
      <c r="B659" s="5" t="s">
        <v>2192</v>
      </c>
      <c r="C659" s="6"/>
      <c r="D659" s="5" t="s">
        <v>2263</v>
      </c>
      <c r="E659" s="5" t="s">
        <v>2264</v>
      </c>
      <c r="F659" s="5" t="s">
        <v>46</v>
      </c>
      <c r="G659" s="7">
        <v>0</v>
      </c>
      <c r="H659" s="12">
        <v>219</v>
      </c>
      <c r="I659" s="8">
        <v>12</v>
      </c>
      <c r="J659" s="22">
        <f>IFERROR(IF(AND(G659&gt;0,M659&gt;0),IF($I$5&gt;0,G659*I659*M659*(1-$I$5),G659*I659*M659),0),0)</f>
        <v>0</v>
      </c>
      <c r="K659" s="5"/>
      <c r="L659" s="33" t="s">
        <v>2265</v>
      </c>
      <c r="M659" s="12">
        <v>219</v>
      </c>
      <c r="N659" s="13">
        <v>212</v>
      </c>
      <c r="O659" s="13">
        <v>208</v>
      </c>
      <c r="P659" s="13">
        <v>206</v>
      </c>
      <c r="Q659" s="9"/>
    </row>
    <row r="660" spans="1:17" s="1" customFormat="1" ht="89.1" customHeight="1" x14ac:dyDescent="0.2">
      <c r="A660" s="5" t="s">
        <v>878</v>
      </c>
      <c r="B660" s="5" t="s">
        <v>2192</v>
      </c>
      <c r="C660" s="6"/>
      <c r="D660" s="5" t="s">
        <v>2266</v>
      </c>
      <c r="E660" s="5" t="s">
        <v>2267</v>
      </c>
      <c r="F660" s="14" t="s">
        <v>33</v>
      </c>
      <c r="G660" s="7">
        <v>0</v>
      </c>
      <c r="H660" s="12">
        <v>219</v>
      </c>
      <c r="I660" s="8">
        <v>12</v>
      </c>
      <c r="J660" s="22">
        <f>IFERROR(IF(AND(G660&gt;0,M660&gt;0),IF($I$5&gt;0,G660*I660*M660*(1-$I$5),G660*I660*M660),0),0)</f>
        <v>0</v>
      </c>
      <c r="K660" s="5" t="s">
        <v>2268</v>
      </c>
      <c r="L660" s="33" t="s">
        <v>2269</v>
      </c>
      <c r="M660" s="12">
        <v>219</v>
      </c>
      <c r="N660" s="13">
        <v>212</v>
      </c>
      <c r="O660" s="13">
        <v>208</v>
      </c>
      <c r="P660" s="13">
        <v>206</v>
      </c>
      <c r="Q660" s="9"/>
    </row>
    <row r="661" spans="1:17" s="1" customFormat="1" ht="89.1" customHeight="1" x14ac:dyDescent="0.2">
      <c r="A661" s="5" t="s">
        <v>878</v>
      </c>
      <c r="B661" s="5" t="s">
        <v>2192</v>
      </c>
      <c r="C661" s="6"/>
      <c r="D661" s="5" t="s">
        <v>2270</v>
      </c>
      <c r="E661" s="5" t="s">
        <v>2271</v>
      </c>
      <c r="F661" s="14" t="s">
        <v>33</v>
      </c>
      <c r="G661" s="7">
        <v>0</v>
      </c>
      <c r="H661" s="12">
        <v>219</v>
      </c>
      <c r="I661" s="8">
        <v>12</v>
      </c>
      <c r="J661" s="22">
        <f>IFERROR(IF(AND(G661&gt;0,M661&gt;0),IF($I$5&gt;0,G661*I661*M661*(1-$I$5),G661*I661*M661),0),0)</f>
        <v>0</v>
      </c>
      <c r="K661" s="5" t="s">
        <v>2202</v>
      </c>
      <c r="L661" s="33" t="s">
        <v>2272</v>
      </c>
      <c r="M661" s="12">
        <v>219</v>
      </c>
      <c r="N661" s="13">
        <v>212</v>
      </c>
      <c r="O661" s="13">
        <v>208</v>
      </c>
      <c r="P661" s="13">
        <v>206</v>
      </c>
      <c r="Q661" s="9"/>
    </row>
    <row r="662" spans="1:17" s="1" customFormat="1" ht="89.1" customHeight="1" x14ac:dyDescent="0.2">
      <c r="A662" s="5" t="s">
        <v>878</v>
      </c>
      <c r="B662" s="5" t="s">
        <v>2192</v>
      </c>
      <c r="C662" s="6"/>
      <c r="D662" s="5" t="s">
        <v>2273</v>
      </c>
      <c r="E662" s="5" t="s">
        <v>2274</v>
      </c>
      <c r="F662" s="14" t="s">
        <v>33</v>
      </c>
      <c r="G662" s="7">
        <v>0</v>
      </c>
      <c r="H662" s="12">
        <v>219</v>
      </c>
      <c r="I662" s="8">
        <v>12</v>
      </c>
      <c r="J662" s="22">
        <f>IFERROR(IF(AND(G662&gt;0,M662&gt;0),IF($I$5&gt;0,G662*I662*M662*(1-$I$5),G662*I662*M662),0),0)</f>
        <v>0</v>
      </c>
      <c r="K662" s="5" t="s">
        <v>1246</v>
      </c>
      <c r="L662" s="33" t="s">
        <v>2275</v>
      </c>
      <c r="M662" s="12">
        <v>219</v>
      </c>
      <c r="N662" s="13">
        <v>212</v>
      </c>
      <c r="O662" s="13">
        <v>208</v>
      </c>
      <c r="P662" s="13">
        <v>206</v>
      </c>
      <c r="Q662" s="9"/>
    </row>
    <row r="663" spans="1:17" s="1" customFormat="1" ht="89.1" customHeight="1" x14ac:dyDescent="0.2">
      <c r="A663" s="5" t="s">
        <v>878</v>
      </c>
      <c r="B663" s="5" t="s">
        <v>2192</v>
      </c>
      <c r="C663" s="6"/>
      <c r="D663" s="5" t="s">
        <v>2276</v>
      </c>
      <c r="E663" s="5" t="s">
        <v>2277</v>
      </c>
      <c r="F663" s="14" t="s">
        <v>33</v>
      </c>
      <c r="G663" s="7">
        <v>0</v>
      </c>
      <c r="H663" s="12">
        <v>219</v>
      </c>
      <c r="I663" s="8">
        <v>12</v>
      </c>
      <c r="J663" s="22">
        <f>IFERROR(IF(AND(G663&gt;0,M663&gt;0),IF($I$5&gt;0,G663*I663*M663*(1-$I$5),G663*I663*M663),0),0)</f>
        <v>0</v>
      </c>
      <c r="K663" s="5" t="s">
        <v>1926</v>
      </c>
      <c r="L663" s="33" t="s">
        <v>2278</v>
      </c>
      <c r="M663" s="12">
        <v>219</v>
      </c>
      <c r="N663" s="13">
        <v>212</v>
      </c>
      <c r="O663" s="13">
        <v>208</v>
      </c>
      <c r="P663" s="13">
        <v>206</v>
      </c>
      <c r="Q663" s="9"/>
    </row>
    <row r="664" spans="1:17" s="1" customFormat="1" ht="89.1" customHeight="1" x14ac:dyDescent="0.2">
      <c r="A664" s="5" t="s">
        <v>878</v>
      </c>
      <c r="B664" s="5" t="s">
        <v>2192</v>
      </c>
      <c r="C664" s="6"/>
      <c r="D664" s="5" t="s">
        <v>2279</v>
      </c>
      <c r="E664" s="5" t="s">
        <v>2280</v>
      </c>
      <c r="F664" s="14" t="s">
        <v>33</v>
      </c>
      <c r="G664" s="7">
        <v>0</v>
      </c>
      <c r="H664" s="12">
        <v>219</v>
      </c>
      <c r="I664" s="8">
        <v>12</v>
      </c>
      <c r="J664" s="22">
        <f>IFERROR(IF(AND(G664&gt;0,M664&gt;0),IF($I$5&gt;0,G664*I664*M664*(1-$I$5),G664*I664*M664),0),0)</f>
        <v>0</v>
      </c>
      <c r="K664" s="5" t="s">
        <v>2281</v>
      </c>
      <c r="L664" s="33" t="s">
        <v>2282</v>
      </c>
      <c r="M664" s="12">
        <v>219</v>
      </c>
      <c r="N664" s="13">
        <v>212</v>
      </c>
      <c r="O664" s="13">
        <v>208</v>
      </c>
      <c r="P664" s="13">
        <v>206</v>
      </c>
      <c r="Q664" s="9"/>
    </row>
    <row r="665" spans="1:17" s="1" customFormat="1" ht="89.1" customHeight="1" x14ac:dyDescent="0.2">
      <c r="A665" s="5" t="s">
        <v>878</v>
      </c>
      <c r="B665" s="5" t="s">
        <v>2192</v>
      </c>
      <c r="C665" s="6"/>
      <c r="D665" s="5" t="s">
        <v>2283</v>
      </c>
      <c r="E665" s="5" t="s">
        <v>2284</v>
      </c>
      <c r="F665" s="5" t="s">
        <v>46</v>
      </c>
      <c r="G665" s="7">
        <v>0</v>
      </c>
      <c r="H665" s="12">
        <v>219</v>
      </c>
      <c r="I665" s="8">
        <v>12</v>
      </c>
      <c r="J665" s="22">
        <f>IFERROR(IF(AND(G665&gt;0,M665&gt;0),IF($I$5&gt;0,G665*I665*M665*(1-$I$5),G665*I665*M665),0),0)</f>
        <v>0</v>
      </c>
      <c r="K665" s="5"/>
      <c r="L665" s="33" t="s">
        <v>2285</v>
      </c>
      <c r="M665" s="12">
        <v>219</v>
      </c>
      <c r="N665" s="13">
        <v>212</v>
      </c>
      <c r="O665" s="13">
        <v>208</v>
      </c>
      <c r="P665" s="13">
        <v>206</v>
      </c>
      <c r="Q665" s="9"/>
    </row>
    <row r="666" spans="1:17" s="1" customFormat="1" ht="89.1" customHeight="1" x14ac:dyDescent="0.2">
      <c r="A666" s="5" t="s">
        <v>878</v>
      </c>
      <c r="B666" s="5" t="s">
        <v>2192</v>
      </c>
      <c r="C666" s="6"/>
      <c r="D666" s="5" t="s">
        <v>2286</v>
      </c>
      <c r="E666" s="5" t="s">
        <v>2287</v>
      </c>
      <c r="F666" s="14" t="s">
        <v>33</v>
      </c>
      <c r="G666" s="7">
        <v>0</v>
      </c>
      <c r="H666" s="12">
        <v>219</v>
      </c>
      <c r="I666" s="8">
        <v>12</v>
      </c>
      <c r="J666" s="22">
        <f>IFERROR(IF(AND(G666&gt;0,M666&gt;0),IF($I$5&gt;0,G666*I666*M666*(1-$I$5),G666*I666*M666),0),0)</f>
        <v>0</v>
      </c>
      <c r="K666" s="5" t="s">
        <v>1102</v>
      </c>
      <c r="L666" s="33" t="s">
        <v>2288</v>
      </c>
      <c r="M666" s="12">
        <v>219</v>
      </c>
      <c r="N666" s="13">
        <v>212</v>
      </c>
      <c r="O666" s="13">
        <v>208</v>
      </c>
      <c r="P666" s="13">
        <v>206</v>
      </c>
      <c r="Q666" s="9"/>
    </row>
    <row r="667" spans="1:17" s="1" customFormat="1" ht="89.1" customHeight="1" x14ac:dyDescent="0.2">
      <c r="A667" s="5" t="s">
        <v>878</v>
      </c>
      <c r="B667" s="5" t="s">
        <v>2192</v>
      </c>
      <c r="C667" s="6"/>
      <c r="D667" s="5" t="s">
        <v>2289</v>
      </c>
      <c r="E667" s="5" t="s">
        <v>2290</v>
      </c>
      <c r="F667" s="14" t="s">
        <v>33</v>
      </c>
      <c r="G667" s="7">
        <v>0</v>
      </c>
      <c r="H667" s="12">
        <v>219</v>
      </c>
      <c r="I667" s="8">
        <v>12</v>
      </c>
      <c r="J667" s="22">
        <f>IFERROR(IF(AND(G667&gt;0,M667&gt;0),IF($I$5&gt;0,G667*I667*M667*(1-$I$5),G667*I667*M667),0),0)</f>
        <v>0</v>
      </c>
      <c r="K667" s="5" t="s">
        <v>527</v>
      </c>
      <c r="L667" s="33" t="s">
        <v>2291</v>
      </c>
      <c r="M667" s="12">
        <v>219</v>
      </c>
      <c r="N667" s="13">
        <v>212</v>
      </c>
      <c r="O667" s="13">
        <v>208</v>
      </c>
      <c r="P667" s="13">
        <v>206</v>
      </c>
      <c r="Q667" s="9"/>
    </row>
    <row r="668" spans="1:17" s="1" customFormat="1" ht="89.1" customHeight="1" x14ac:dyDescent="0.2">
      <c r="A668" s="5" t="s">
        <v>580</v>
      </c>
      <c r="B668" s="5" t="s">
        <v>2292</v>
      </c>
      <c r="C668" s="6"/>
      <c r="D668" s="5" t="s">
        <v>2293</v>
      </c>
      <c r="E668" s="5" t="s">
        <v>2294</v>
      </c>
      <c r="F668" s="14" t="s">
        <v>33</v>
      </c>
      <c r="G668" s="7">
        <v>0</v>
      </c>
      <c r="H668" s="12">
        <v>74</v>
      </c>
      <c r="I668" s="8">
        <v>12</v>
      </c>
      <c r="J668" s="22">
        <f>IFERROR(IF(AND(G668&gt;0,M668&gt;0),IF($I$5&gt;0,G668*I668*M668*(1-$I$5),G668*I668*M668),0),0)</f>
        <v>0</v>
      </c>
      <c r="K668" s="5" t="s">
        <v>2295</v>
      </c>
      <c r="L668" s="33" t="s">
        <v>2296</v>
      </c>
      <c r="M668" s="12">
        <v>74</v>
      </c>
      <c r="N668" s="13">
        <v>72</v>
      </c>
      <c r="O668" s="13">
        <v>70</v>
      </c>
      <c r="P668" s="13">
        <v>70</v>
      </c>
      <c r="Q668" s="9"/>
    </row>
    <row r="669" spans="1:17" s="1" customFormat="1" ht="89.1" customHeight="1" x14ac:dyDescent="0.2">
      <c r="A669" s="5" t="s">
        <v>580</v>
      </c>
      <c r="B669" s="5" t="s">
        <v>2292</v>
      </c>
      <c r="C669" s="6"/>
      <c r="D669" s="5" t="s">
        <v>2297</v>
      </c>
      <c r="E669" s="5" t="s">
        <v>2298</v>
      </c>
      <c r="F669" s="5" t="s">
        <v>46</v>
      </c>
      <c r="G669" s="7">
        <v>0</v>
      </c>
      <c r="H669" s="12">
        <v>74</v>
      </c>
      <c r="I669" s="8">
        <v>12</v>
      </c>
      <c r="J669" s="22">
        <f>IFERROR(IF(AND(G669&gt;0,M669&gt;0),IF($I$5&gt;0,G669*I669*M669*(1-$I$5),G669*I669*M669),0),0)</f>
        <v>0</v>
      </c>
      <c r="K669" s="5"/>
      <c r="L669" s="33" t="s">
        <v>2299</v>
      </c>
      <c r="M669" s="12">
        <v>74</v>
      </c>
      <c r="N669" s="13">
        <v>72</v>
      </c>
      <c r="O669" s="13">
        <v>70</v>
      </c>
      <c r="P669" s="13">
        <v>70</v>
      </c>
      <c r="Q669" s="9"/>
    </row>
    <row r="670" spans="1:17" s="1" customFormat="1" ht="89.1" customHeight="1" x14ac:dyDescent="0.2">
      <c r="A670" s="5" t="s">
        <v>580</v>
      </c>
      <c r="B670" s="5" t="s">
        <v>2292</v>
      </c>
      <c r="C670" s="6"/>
      <c r="D670" s="5" t="s">
        <v>2300</v>
      </c>
      <c r="E670" s="5" t="s">
        <v>2301</v>
      </c>
      <c r="F670" s="5" t="s">
        <v>46</v>
      </c>
      <c r="G670" s="7">
        <v>0</v>
      </c>
      <c r="H670" s="12">
        <v>74</v>
      </c>
      <c r="I670" s="8">
        <v>12</v>
      </c>
      <c r="J670" s="22">
        <f>IFERROR(IF(AND(G670&gt;0,M670&gt;0),IF($I$5&gt;0,G670*I670*M670*(1-$I$5),G670*I670*M670),0),0)</f>
        <v>0</v>
      </c>
      <c r="K670" s="5"/>
      <c r="L670" s="33" t="s">
        <v>2302</v>
      </c>
      <c r="M670" s="12">
        <v>74</v>
      </c>
      <c r="N670" s="13">
        <v>72</v>
      </c>
      <c r="O670" s="13">
        <v>70</v>
      </c>
      <c r="P670" s="13">
        <v>70</v>
      </c>
      <c r="Q670" s="9"/>
    </row>
    <row r="671" spans="1:17" s="1" customFormat="1" ht="89.1" customHeight="1" x14ac:dyDescent="0.2">
      <c r="A671" s="5" t="s">
        <v>580</v>
      </c>
      <c r="B671" s="5" t="s">
        <v>2292</v>
      </c>
      <c r="C671" s="6"/>
      <c r="D671" s="5" t="s">
        <v>2303</v>
      </c>
      <c r="E671" s="5" t="s">
        <v>2304</v>
      </c>
      <c r="F671" s="14" t="s">
        <v>33</v>
      </c>
      <c r="G671" s="7">
        <v>0</v>
      </c>
      <c r="H671" s="12">
        <v>74</v>
      </c>
      <c r="I671" s="8">
        <v>12</v>
      </c>
      <c r="J671" s="22">
        <f>IFERROR(IF(AND(G671&gt;0,M671&gt;0),IF($I$5&gt;0,G671*I671*M671*(1-$I$5),G671*I671*M671),0),0)</f>
        <v>0</v>
      </c>
      <c r="K671" s="5" t="s">
        <v>2150</v>
      </c>
      <c r="L671" s="33" t="s">
        <v>2305</v>
      </c>
      <c r="M671" s="12">
        <v>74</v>
      </c>
      <c r="N671" s="13">
        <v>72</v>
      </c>
      <c r="O671" s="13">
        <v>70</v>
      </c>
      <c r="P671" s="13">
        <v>70</v>
      </c>
      <c r="Q671" s="9"/>
    </row>
    <row r="672" spans="1:17" s="1" customFormat="1" ht="89.1" customHeight="1" x14ac:dyDescent="0.2">
      <c r="A672" s="5" t="s">
        <v>580</v>
      </c>
      <c r="B672" s="5" t="s">
        <v>2292</v>
      </c>
      <c r="C672" s="6"/>
      <c r="D672" s="5" t="s">
        <v>2306</v>
      </c>
      <c r="E672" s="5" t="s">
        <v>2307</v>
      </c>
      <c r="F672" s="14" t="s">
        <v>33</v>
      </c>
      <c r="G672" s="7">
        <v>0</v>
      </c>
      <c r="H672" s="12">
        <v>74</v>
      </c>
      <c r="I672" s="8">
        <v>12</v>
      </c>
      <c r="J672" s="22">
        <f>IFERROR(IF(AND(G672&gt;0,M672&gt;0),IF($I$5&gt;0,G672*I672*M672*(1-$I$5),G672*I672*M672),0),0)</f>
        <v>0</v>
      </c>
      <c r="K672" s="5" t="s">
        <v>2308</v>
      </c>
      <c r="L672" s="33" t="s">
        <v>2309</v>
      </c>
      <c r="M672" s="12">
        <v>74</v>
      </c>
      <c r="N672" s="13">
        <v>72</v>
      </c>
      <c r="O672" s="13">
        <v>70</v>
      </c>
      <c r="P672" s="13">
        <v>70</v>
      </c>
      <c r="Q672" s="9"/>
    </row>
    <row r="673" spans="1:17" s="1" customFormat="1" ht="89.1" customHeight="1" x14ac:dyDescent="0.2">
      <c r="A673" s="5" t="s">
        <v>580</v>
      </c>
      <c r="B673" s="5" t="s">
        <v>2292</v>
      </c>
      <c r="C673" s="6"/>
      <c r="D673" s="5" t="s">
        <v>2310</v>
      </c>
      <c r="E673" s="5"/>
      <c r="F673" s="5" t="s">
        <v>46</v>
      </c>
      <c r="G673" s="7">
        <v>0</v>
      </c>
      <c r="H673" s="12">
        <v>74</v>
      </c>
      <c r="I673" s="8">
        <v>12</v>
      </c>
      <c r="J673" s="22">
        <f>IFERROR(IF(AND(G673&gt;0,M673&gt;0),IF($I$5&gt;0,G673*I673*M673*(1-$I$5),G673*I673*M673),0),0)</f>
        <v>0</v>
      </c>
      <c r="K673" s="5"/>
      <c r="L673" s="33" t="s">
        <v>2311</v>
      </c>
      <c r="M673" s="12">
        <v>74</v>
      </c>
      <c r="N673" s="13">
        <v>72</v>
      </c>
      <c r="O673" s="13">
        <v>70</v>
      </c>
      <c r="P673" s="13">
        <v>70</v>
      </c>
      <c r="Q673" s="9"/>
    </row>
    <row r="674" spans="1:17" s="1" customFormat="1" ht="89.1" customHeight="1" x14ac:dyDescent="0.2">
      <c r="A674" s="5" t="s">
        <v>580</v>
      </c>
      <c r="B674" s="5" t="s">
        <v>2292</v>
      </c>
      <c r="C674" s="6"/>
      <c r="D674" s="5" t="s">
        <v>2312</v>
      </c>
      <c r="E674" s="5" t="s">
        <v>2313</v>
      </c>
      <c r="F674" s="14" t="s">
        <v>33</v>
      </c>
      <c r="G674" s="7">
        <v>0</v>
      </c>
      <c r="H674" s="12">
        <v>74</v>
      </c>
      <c r="I674" s="8">
        <v>12</v>
      </c>
      <c r="J674" s="22">
        <f>IFERROR(IF(AND(G674&gt;0,M674&gt;0),IF($I$5&gt;0,G674*I674*M674*(1-$I$5),G674*I674*M674),0),0)</f>
        <v>0</v>
      </c>
      <c r="K674" s="5" t="s">
        <v>2314</v>
      </c>
      <c r="L674" s="33" t="s">
        <v>2315</v>
      </c>
      <c r="M674" s="12">
        <v>74</v>
      </c>
      <c r="N674" s="13">
        <v>72</v>
      </c>
      <c r="O674" s="13">
        <v>70</v>
      </c>
      <c r="P674" s="13">
        <v>70</v>
      </c>
      <c r="Q674" s="9"/>
    </row>
    <row r="675" spans="1:17" s="1" customFormat="1" ht="89.1" customHeight="1" x14ac:dyDescent="0.2">
      <c r="A675" s="5" t="s">
        <v>580</v>
      </c>
      <c r="B675" s="5" t="s">
        <v>2292</v>
      </c>
      <c r="C675" s="6"/>
      <c r="D675" s="5" t="s">
        <v>2316</v>
      </c>
      <c r="E675" s="5" t="s">
        <v>2317</v>
      </c>
      <c r="F675" s="5" t="s">
        <v>46</v>
      </c>
      <c r="G675" s="7">
        <v>0</v>
      </c>
      <c r="H675" s="12">
        <v>74</v>
      </c>
      <c r="I675" s="8">
        <v>12</v>
      </c>
      <c r="J675" s="22">
        <f>IFERROR(IF(AND(G675&gt;0,M675&gt;0),IF($I$5&gt;0,G675*I675*M675*(1-$I$5),G675*I675*M675),0),0)</f>
        <v>0</v>
      </c>
      <c r="K675" s="5"/>
      <c r="L675" s="33" t="s">
        <v>2318</v>
      </c>
      <c r="M675" s="12">
        <v>74</v>
      </c>
      <c r="N675" s="13">
        <v>72</v>
      </c>
      <c r="O675" s="13">
        <v>70</v>
      </c>
      <c r="P675" s="13">
        <v>70</v>
      </c>
      <c r="Q675" s="9"/>
    </row>
    <row r="676" spans="1:17" s="1" customFormat="1" ht="89.1" customHeight="1" x14ac:dyDescent="0.2">
      <c r="A676" s="5" t="s">
        <v>580</v>
      </c>
      <c r="B676" s="5" t="s">
        <v>2319</v>
      </c>
      <c r="C676" s="6"/>
      <c r="D676" s="5" t="s">
        <v>2320</v>
      </c>
      <c r="E676" s="5" t="s">
        <v>2321</v>
      </c>
      <c r="F676" s="14" t="s">
        <v>33</v>
      </c>
      <c r="G676" s="7">
        <v>0</v>
      </c>
      <c r="H676" s="12">
        <v>65</v>
      </c>
      <c r="I676" s="8">
        <v>12</v>
      </c>
      <c r="J676" s="22">
        <f>IFERROR(IF(AND(G676&gt;0,M676&gt;0),IF($I$5&gt;0,G676*I676*M676*(1-$I$5),G676*I676*M676),0),0)</f>
        <v>0</v>
      </c>
      <c r="K676" s="5" t="s">
        <v>509</v>
      </c>
      <c r="L676" s="33" t="s">
        <v>2322</v>
      </c>
      <c r="M676" s="12">
        <v>65</v>
      </c>
      <c r="N676" s="13">
        <v>63</v>
      </c>
      <c r="O676" s="13">
        <v>62</v>
      </c>
      <c r="P676" s="13">
        <v>61</v>
      </c>
      <c r="Q676" s="9"/>
    </row>
    <row r="677" spans="1:17" s="1" customFormat="1" ht="89.1" customHeight="1" x14ac:dyDescent="0.2">
      <c r="A677" s="5" t="s">
        <v>580</v>
      </c>
      <c r="B677" s="5" t="s">
        <v>2319</v>
      </c>
      <c r="C677" s="6"/>
      <c r="D677" s="5" t="s">
        <v>2323</v>
      </c>
      <c r="E677" s="5" t="s">
        <v>2324</v>
      </c>
      <c r="F677" s="14" t="s">
        <v>33</v>
      </c>
      <c r="G677" s="7">
        <v>0</v>
      </c>
      <c r="H677" s="12">
        <v>65</v>
      </c>
      <c r="I677" s="8">
        <v>12</v>
      </c>
      <c r="J677" s="22">
        <f>IFERROR(IF(AND(G677&gt;0,M677&gt;0),IF($I$5&gt;0,G677*I677*M677*(1-$I$5),G677*I677*M677),0),0)</f>
        <v>0</v>
      </c>
      <c r="K677" s="5" t="s">
        <v>2325</v>
      </c>
      <c r="L677" s="33" t="s">
        <v>2326</v>
      </c>
      <c r="M677" s="12">
        <v>65</v>
      </c>
      <c r="N677" s="13">
        <v>63</v>
      </c>
      <c r="O677" s="13">
        <v>62</v>
      </c>
      <c r="P677" s="13">
        <v>61</v>
      </c>
      <c r="Q677" s="9"/>
    </row>
    <row r="678" spans="1:17" s="1" customFormat="1" ht="89.1" customHeight="1" x14ac:dyDescent="0.2">
      <c r="A678" s="5" t="s">
        <v>580</v>
      </c>
      <c r="B678" s="5" t="s">
        <v>2319</v>
      </c>
      <c r="C678" s="6"/>
      <c r="D678" s="5" t="s">
        <v>2327</v>
      </c>
      <c r="E678" s="5" t="s">
        <v>2328</v>
      </c>
      <c r="F678" s="14" t="s">
        <v>33</v>
      </c>
      <c r="G678" s="7">
        <v>0</v>
      </c>
      <c r="H678" s="12">
        <v>65</v>
      </c>
      <c r="I678" s="8">
        <v>12</v>
      </c>
      <c r="J678" s="22">
        <f>IFERROR(IF(AND(G678&gt;0,M678&gt;0),IF($I$5&gt;0,G678*I678*M678*(1-$I$5),G678*I678*M678),0),0)</f>
        <v>0</v>
      </c>
      <c r="K678" s="5" t="s">
        <v>1081</v>
      </c>
      <c r="L678" s="33" t="s">
        <v>2329</v>
      </c>
      <c r="M678" s="12">
        <v>65</v>
      </c>
      <c r="N678" s="13">
        <v>63</v>
      </c>
      <c r="O678" s="13">
        <v>62</v>
      </c>
      <c r="P678" s="13">
        <v>61</v>
      </c>
      <c r="Q678" s="9"/>
    </row>
    <row r="679" spans="1:17" s="1" customFormat="1" ht="89.1" customHeight="1" x14ac:dyDescent="0.2">
      <c r="A679" s="5" t="s">
        <v>580</v>
      </c>
      <c r="B679" s="5" t="s">
        <v>2319</v>
      </c>
      <c r="C679" s="6"/>
      <c r="D679" s="5" t="s">
        <v>2330</v>
      </c>
      <c r="E679" s="5" t="s">
        <v>2331</v>
      </c>
      <c r="F679" s="14" t="s">
        <v>33</v>
      </c>
      <c r="G679" s="7">
        <v>0</v>
      </c>
      <c r="H679" s="12">
        <v>65</v>
      </c>
      <c r="I679" s="8">
        <v>12</v>
      </c>
      <c r="J679" s="22">
        <f>IFERROR(IF(AND(G679&gt;0,M679&gt;0),IF($I$5&gt;0,G679*I679*M679*(1-$I$5),G679*I679*M679),0),0)</f>
        <v>0</v>
      </c>
      <c r="K679" s="5" t="s">
        <v>2332</v>
      </c>
      <c r="L679" s="33" t="s">
        <v>2333</v>
      </c>
      <c r="M679" s="12">
        <v>65</v>
      </c>
      <c r="N679" s="13">
        <v>63</v>
      </c>
      <c r="O679" s="13">
        <v>62</v>
      </c>
      <c r="P679" s="13">
        <v>61</v>
      </c>
      <c r="Q679" s="9"/>
    </row>
    <row r="680" spans="1:17" s="1" customFormat="1" ht="89.1" customHeight="1" x14ac:dyDescent="0.2">
      <c r="A680" s="5" t="s">
        <v>1159</v>
      </c>
      <c r="B680" s="5" t="s">
        <v>2334</v>
      </c>
      <c r="C680" s="6"/>
      <c r="D680" s="5" t="s">
        <v>2335</v>
      </c>
      <c r="E680" s="5" t="s">
        <v>2336</v>
      </c>
      <c r="F680" s="5" t="s">
        <v>46</v>
      </c>
      <c r="G680" s="7">
        <v>0</v>
      </c>
      <c r="H680" s="12">
        <v>168</v>
      </c>
      <c r="I680" s="8">
        <v>15</v>
      </c>
      <c r="J680" s="22">
        <f>IFERROR(IF(AND(G680&gt;0,M680&gt;0),IF($I$5&gt;0,G680*I680*M680*(1-$I$5),G680*I680*M680),0),0)</f>
        <v>0</v>
      </c>
      <c r="K680" s="5"/>
      <c r="L680" s="33" t="s">
        <v>2337</v>
      </c>
      <c r="M680" s="12">
        <v>168</v>
      </c>
      <c r="N680" s="13">
        <v>163</v>
      </c>
      <c r="O680" s="13">
        <v>160</v>
      </c>
      <c r="P680" s="13">
        <v>158</v>
      </c>
      <c r="Q680" s="9"/>
    </row>
    <row r="681" spans="1:17" s="1" customFormat="1" ht="89.1" customHeight="1" x14ac:dyDescent="0.2">
      <c r="A681" s="5" t="s">
        <v>1159</v>
      </c>
      <c r="B681" s="5" t="s">
        <v>2334</v>
      </c>
      <c r="C681" s="6"/>
      <c r="D681" s="5" t="s">
        <v>2338</v>
      </c>
      <c r="E681" s="5" t="s">
        <v>2339</v>
      </c>
      <c r="F681" s="5" t="s">
        <v>46</v>
      </c>
      <c r="G681" s="7">
        <v>0</v>
      </c>
      <c r="H681" s="12">
        <v>168</v>
      </c>
      <c r="I681" s="8">
        <v>15</v>
      </c>
      <c r="J681" s="22">
        <f>IFERROR(IF(AND(G681&gt;0,M681&gt;0),IF($I$5&gt;0,G681*I681*M681*(1-$I$5),G681*I681*M681),0),0)</f>
        <v>0</v>
      </c>
      <c r="K681" s="5"/>
      <c r="L681" s="33" t="s">
        <v>2340</v>
      </c>
      <c r="M681" s="12">
        <v>168</v>
      </c>
      <c r="N681" s="13">
        <v>163</v>
      </c>
      <c r="O681" s="13">
        <v>160</v>
      </c>
      <c r="P681" s="13">
        <v>158</v>
      </c>
      <c r="Q681" s="9"/>
    </row>
    <row r="682" spans="1:17" s="1" customFormat="1" ht="89.1" customHeight="1" x14ac:dyDescent="0.2">
      <c r="A682" s="5" t="s">
        <v>1159</v>
      </c>
      <c r="B682" s="5" t="s">
        <v>2334</v>
      </c>
      <c r="C682" s="6"/>
      <c r="D682" s="5" t="s">
        <v>2341</v>
      </c>
      <c r="E682" s="5" t="s">
        <v>2342</v>
      </c>
      <c r="F682" s="5" t="s">
        <v>46</v>
      </c>
      <c r="G682" s="7">
        <v>0</v>
      </c>
      <c r="H682" s="12">
        <v>168</v>
      </c>
      <c r="I682" s="8">
        <v>15</v>
      </c>
      <c r="J682" s="22">
        <f>IFERROR(IF(AND(G682&gt;0,M682&gt;0),IF($I$5&gt;0,G682*I682*M682*(1-$I$5),G682*I682*M682),0),0)</f>
        <v>0</v>
      </c>
      <c r="K682" s="5"/>
      <c r="L682" s="33" t="s">
        <v>2343</v>
      </c>
      <c r="M682" s="12">
        <v>168</v>
      </c>
      <c r="N682" s="13">
        <v>163</v>
      </c>
      <c r="O682" s="13">
        <v>160</v>
      </c>
      <c r="P682" s="13">
        <v>158</v>
      </c>
      <c r="Q682" s="9"/>
    </row>
    <row r="683" spans="1:17" s="1" customFormat="1" ht="89.1" customHeight="1" x14ac:dyDescent="0.2">
      <c r="A683" s="5" t="s">
        <v>1159</v>
      </c>
      <c r="B683" s="5" t="s">
        <v>2334</v>
      </c>
      <c r="C683" s="6"/>
      <c r="D683" s="5" t="s">
        <v>2344</v>
      </c>
      <c r="E683" s="5" t="s">
        <v>2345</v>
      </c>
      <c r="F683" s="5" t="s">
        <v>46</v>
      </c>
      <c r="G683" s="7">
        <v>0</v>
      </c>
      <c r="H683" s="12">
        <v>168</v>
      </c>
      <c r="I683" s="8">
        <v>15</v>
      </c>
      <c r="J683" s="22">
        <f>IFERROR(IF(AND(G683&gt;0,M683&gt;0),IF($I$5&gt;0,G683*I683*M683*(1-$I$5),G683*I683*M683),0),0)</f>
        <v>0</v>
      </c>
      <c r="K683" s="5"/>
      <c r="L683" s="33" t="s">
        <v>2346</v>
      </c>
      <c r="M683" s="12">
        <v>168</v>
      </c>
      <c r="N683" s="13">
        <v>163</v>
      </c>
      <c r="O683" s="13">
        <v>160</v>
      </c>
      <c r="P683" s="13">
        <v>158</v>
      </c>
      <c r="Q683" s="9"/>
    </row>
    <row r="684" spans="1:17" s="1" customFormat="1" ht="89.1" customHeight="1" x14ac:dyDescent="0.2">
      <c r="A684" s="5" t="s">
        <v>1159</v>
      </c>
      <c r="B684" s="5" t="s">
        <v>2334</v>
      </c>
      <c r="C684" s="6"/>
      <c r="D684" s="5" t="s">
        <v>2347</v>
      </c>
      <c r="E684" s="5" t="s">
        <v>2348</v>
      </c>
      <c r="F684" s="5" t="s">
        <v>46</v>
      </c>
      <c r="G684" s="7">
        <v>0</v>
      </c>
      <c r="H684" s="12">
        <v>168</v>
      </c>
      <c r="I684" s="8">
        <v>15</v>
      </c>
      <c r="J684" s="22">
        <f>IFERROR(IF(AND(G684&gt;0,M684&gt;0),IF($I$5&gt;0,G684*I684*M684*(1-$I$5),G684*I684*M684),0),0)</f>
        <v>0</v>
      </c>
      <c r="K684" s="5"/>
      <c r="L684" s="33" t="s">
        <v>2349</v>
      </c>
      <c r="M684" s="12">
        <v>168</v>
      </c>
      <c r="N684" s="13">
        <v>163</v>
      </c>
      <c r="O684" s="13">
        <v>160</v>
      </c>
      <c r="P684" s="13">
        <v>158</v>
      </c>
      <c r="Q684" s="9"/>
    </row>
    <row r="685" spans="1:17" s="1" customFormat="1" ht="89.1" customHeight="1" x14ac:dyDescent="0.2">
      <c r="A685" s="5" t="s">
        <v>1159</v>
      </c>
      <c r="B685" s="5" t="s">
        <v>2334</v>
      </c>
      <c r="C685" s="6"/>
      <c r="D685" s="5" t="s">
        <v>2350</v>
      </c>
      <c r="E685" s="5" t="s">
        <v>2351</v>
      </c>
      <c r="F685" s="5" t="s">
        <v>46</v>
      </c>
      <c r="G685" s="7">
        <v>0</v>
      </c>
      <c r="H685" s="12">
        <v>168</v>
      </c>
      <c r="I685" s="8">
        <v>15</v>
      </c>
      <c r="J685" s="22">
        <f>IFERROR(IF(AND(G685&gt;0,M685&gt;0),IF($I$5&gt;0,G685*I685*M685*(1-$I$5),G685*I685*M685),0),0)</f>
        <v>0</v>
      </c>
      <c r="K685" s="5"/>
      <c r="L685" s="33" t="s">
        <v>2352</v>
      </c>
      <c r="M685" s="12">
        <v>168</v>
      </c>
      <c r="N685" s="13">
        <v>163</v>
      </c>
      <c r="O685" s="13">
        <v>160</v>
      </c>
      <c r="P685" s="13">
        <v>158</v>
      </c>
      <c r="Q685" s="9"/>
    </row>
    <row r="686" spans="1:17" s="1" customFormat="1" ht="89.1" customHeight="1" x14ac:dyDescent="0.2">
      <c r="A686" s="5" t="s">
        <v>1159</v>
      </c>
      <c r="B686" s="5" t="s">
        <v>2353</v>
      </c>
      <c r="C686" s="6"/>
      <c r="D686" s="5" t="s">
        <v>2354</v>
      </c>
      <c r="E686" s="5" t="s">
        <v>2355</v>
      </c>
      <c r="F686" s="14" t="s">
        <v>33</v>
      </c>
      <c r="G686" s="7">
        <v>0</v>
      </c>
      <c r="H686" s="12">
        <v>165</v>
      </c>
      <c r="I686" s="8">
        <v>15</v>
      </c>
      <c r="J686" s="22">
        <f>IFERROR(IF(AND(G686&gt;0,M686&gt;0),IF($I$5&gt;0,G686*I686*M686*(1-$I$5),G686*I686*M686),0),0)</f>
        <v>0</v>
      </c>
      <c r="K686" s="5" t="s">
        <v>853</v>
      </c>
      <c r="L686" s="33" t="s">
        <v>2356</v>
      </c>
      <c r="M686" s="12">
        <v>165</v>
      </c>
      <c r="N686" s="13">
        <v>160</v>
      </c>
      <c r="O686" s="13">
        <v>157</v>
      </c>
      <c r="P686" s="13">
        <v>155</v>
      </c>
      <c r="Q686" s="9"/>
    </row>
    <row r="687" spans="1:17" s="1" customFormat="1" ht="89.1" customHeight="1" x14ac:dyDescent="0.2">
      <c r="A687" s="5" t="s">
        <v>1159</v>
      </c>
      <c r="B687" s="5" t="s">
        <v>2353</v>
      </c>
      <c r="C687" s="6"/>
      <c r="D687" s="5" t="s">
        <v>2357</v>
      </c>
      <c r="E687" s="5" t="s">
        <v>2358</v>
      </c>
      <c r="F687" s="14" t="s">
        <v>33</v>
      </c>
      <c r="G687" s="7">
        <v>0</v>
      </c>
      <c r="H687" s="12">
        <v>165</v>
      </c>
      <c r="I687" s="8">
        <v>15</v>
      </c>
      <c r="J687" s="22">
        <f>IFERROR(IF(AND(G687&gt;0,M687&gt;0),IF($I$5&gt;0,G687*I687*M687*(1-$I$5),G687*I687*M687),0),0)</f>
        <v>0</v>
      </c>
      <c r="K687" s="5" t="s">
        <v>2359</v>
      </c>
      <c r="L687" s="33" t="s">
        <v>2360</v>
      </c>
      <c r="M687" s="12">
        <v>165</v>
      </c>
      <c r="N687" s="13">
        <v>160</v>
      </c>
      <c r="O687" s="13">
        <v>157</v>
      </c>
      <c r="P687" s="13">
        <v>155</v>
      </c>
      <c r="Q687" s="9"/>
    </row>
    <row r="688" spans="1:17" s="1" customFormat="1" ht="89.1" customHeight="1" x14ac:dyDescent="0.2">
      <c r="A688" s="5" t="s">
        <v>1159</v>
      </c>
      <c r="B688" s="5" t="s">
        <v>2353</v>
      </c>
      <c r="C688" s="6"/>
      <c r="D688" s="5" t="s">
        <v>2361</v>
      </c>
      <c r="E688" s="5" t="s">
        <v>2362</v>
      </c>
      <c r="F688" s="14" t="s">
        <v>33</v>
      </c>
      <c r="G688" s="7">
        <v>0</v>
      </c>
      <c r="H688" s="12">
        <v>165</v>
      </c>
      <c r="I688" s="8">
        <v>15</v>
      </c>
      <c r="J688" s="22">
        <f>IFERROR(IF(AND(G688&gt;0,M688&gt;0),IF($I$5&gt;0,G688*I688*M688*(1-$I$5),G688*I688*M688),0),0)</f>
        <v>0</v>
      </c>
      <c r="K688" s="5" t="s">
        <v>813</v>
      </c>
      <c r="L688" s="33" t="s">
        <v>2363</v>
      </c>
      <c r="M688" s="12">
        <v>165</v>
      </c>
      <c r="N688" s="13">
        <v>160</v>
      </c>
      <c r="O688" s="13">
        <v>157</v>
      </c>
      <c r="P688" s="13">
        <v>155</v>
      </c>
      <c r="Q688" s="9"/>
    </row>
    <row r="689" spans="1:17" s="1" customFormat="1" ht="89.1" customHeight="1" x14ac:dyDescent="0.2">
      <c r="A689" s="5" t="s">
        <v>1159</v>
      </c>
      <c r="B689" s="5" t="s">
        <v>2353</v>
      </c>
      <c r="C689" s="6"/>
      <c r="D689" s="5" t="s">
        <v>2364</v>
      </c>
      <c r="E689" s="5" t="s">
        <v>2365</v>
      </c>
      <c r="F689" s="5" t="s">
        <v>46</v>
      </c>
      <c r="G689" s="7">
        <v>0</v>
      </c>
      <c r="H689" s="12">
        <v>165</v>
      </c>
      <c r="I689" s="8">
        <v>15</v>
      </c>
      <c r="J689" s="22">
        <f>IFERROR(IF(AND(G689&gt;0,M689&gt;0),IF($I$5&gt;0,G689*I689*M689*(1-$I$5),G689*I689*M689),0),0)</f>
        <v>0</v>
      </c>
      <c r="K689" s="5"/>
      <c r="L689" s="33" t="s">
        <v>2366</v>
      </c>
      <c r="M689" s="12">
        <v>165</v>
      </c>
      <c r="N689" s="13">
        <v>160</v>
      </c>
      <c r="O689" s="13">
        <v>157</v>
      </c>
      <c r="P689" s="13">
        <v>155</v>
      </c>
      <c r="Q689" s="9"/>
    </row>
    <row r="690" spans="1:17" s="1" customFormat="1" ht="89.1" customHeight="1" x14ac:dyDescent="0.2">
      <c r="A690" s="5" t="s">
        <v>1159</v>
      </c>
      <c r="B690" s="5" t="s">
        <v>2353</v>
      </c>
      <c r="C690" s="6"/>
      <c r="D690" s="5" t="s">
        <v>2367</v>
      </c>
      <c r="E690" s="5" t="s">
        <v>2368</v>
      </c>
      <c r="F690" s="14" t="s">
        <v>33</v>
      </c>
      <c r="G690" s="7">
        <v>0</v>
      </c>
      <c r="H690" s="12">
        <v>165</v>
      </c>
      <c r="I690" s="8">
        <v>15</v>
      </c>
      <c r="J690" s="22">
        <f>IFERROR(IF(AND(G690&gt;0,M690&gt;0),IF($I$5&gt;0,G690*I690*M690*(1-$I$5),G690*I690*M690),0),0)</f>
        <v>0</v>
      </c>
      <c r="K690" s="5" t="s">
        <v>2369</v>
      </c>
      <c r="L690" s="33" t="s">
        <v>2370</v>
      </c>
      <c r="M690" s="12">
        <v>165</v>
      </c>
      <c r="N690" s="13">
        <v>160</v>
      </c>
      <c r="O690" s="13">
        <v>157</v>
      </c>
      <c r="P690" s="13">
        <v>155</v>
      </c>
      <c r="Q690" s="9"/>
    </row>
    <row r="691" spans="1:17" s="1" customFormat="1" ht="89.1" customHeight="1" x14ac:dyDescent="0.2">
      <c r="A691" s="5" t="s">
        <v>1159</v>
      </c>
      <c r="B691" s="5" t="s">
        <v>2353</v>
      </c>
      <c r="C691" s="6"/>
      <c r="D691" s="5" t="s">
        <v>2371</v>
      </c>
      <c r="E691" s="5" t="s">
        <v>2372</v>
      </c>
      <c r="F691" s="14" t="s">
        <v>33</v>
      </c>
      <c r="G691" s="7">
        <v>0</v>
      </c>
      <c r="H691" s="12">
        <v>165</v>
      </c>
      <c r="I691" s="8">
        <v>15</v>
      </c>
      <c r="J691" s="22">
        <f>IFERROR(IF(AND(G691&gt;0,M691&gt;0),IF($I$5&gt;0,G691*I691*M691*(1-$I$5),G691*I691*M691),0),0)</f>
        <v>0</v>
      </c>
      <c r="K691" s="5" t="s">
        <v>2373</v>
      </c>
      <c r="L691" s="33" t="s">
        <v>2374</v>
      </c>
      <c r="M691" s="12">
        <v>165</v>
      </c>
      <c r="N691" s="13">
        <v>160</v>
      </c>
      <c r="O691" s="13">
        <v>157</v>
      </c>
      <c r="P691" s="13">
        <v>155</v>
      </c>
      <c r="Q691" s="9"/>
    </row>
    <row r="692" spans="1:17" s="1" customFormat="1" ht="89.1" customHeight="1" x14ac:dyDescent="0.2">
      <c r="A692" s="5" t="s">
        <v>1159</v>
      </c>
      <c r="B692" s="5" t="s">
        <v>2353</v>
      </c>
      <c r="C692" s="6"/>
      <c r="D692" s="5" t="s">
        <v>2375</v>
      </c>
      <c r="E692" s="5" t="s">
        <v>2376</v>
      </c>
      <c r="F692" s="14" t="s">
        <v>33</v>
      </c>
      <c r="G692" s="7">
        <v>0</v>
      </c>
      <c r="H692" s="12">
        <v>165</v>
      </c>
      <c r="I692" s="8">
        <v>15</v>
      </c>
      <c r="J692" s="22">
        <f>IFERROR(IF(AND(G692&gt;0,M692&gt;0),IF($I$5&gt;0,G692*I692*M692*(1-$I$5),G692*I692*M692),0),0)</f>
        <v>0</v>
      </c>
      <c r="K692" s="5" t="s">
        <v>2373</v>
      </c>
      <c r="L692" s="33" t="s">
        <v>2377</v>
      </c>
      <c r="M692" s="12">
        <v>165</v>
      </c>
      <c r="N692" s="13">
        <v>160</v>
      </c>
      <c r="O692" s="13">
        <v>157</v>
      </c>
      <c r="P692" s="13">
        <v>155</v>
      </c>
      <c r="Q692" s="9"/>
    </row>
    <row r="693" spans="1:17" s="1" customFormat="1" ht="89.1" customHeight="1" x14ac:dyDescent="0.2">
      <c r="A693" s="5" t="s">
        <v>1159</v>
      </c>
      <c r="B693" s="5" t="s">
        <v>2353</v>
      </c>
      <c r="C693" s="6"/>
      <c r="D693" s="5" t="s">
        <v>2378</v>
      </c>
      <c r="E693" s="5" t="s">
        <v>2379</v>
      </c>
      <c r="F693" s="14" t="s">
        <v>33</v>
      </c>
      <c r="G693" s="7">
        <v>0</v>
      </c>
      <c r="H693" s="12">
        <v>165</v>
      </c>
      <c r="I693" s="8">
        <v>15</v>
      </c>
      <c r="J693" s="22">
        <f>IFERROR(IF(AND(G693&gt;0,M693&gt;0),IF($I$5&gt;0,G693*I693*M693*(1-$I$5),G693*I693*M693),0),0)</f>
        <v>0</v>
      </c>
      <c r="K693" s="5" t="s">
        <v>2369</v>
      </c>
      <c r="L693" s="33" t="s">
        <v>2380</v>
      </c>
      <c r="M693" s="12">
        <v>165</v>
      </c>
      <c r="N693" s="13">
        <v>160</v>
      </c>
      <c r="O693" s="13">
        <v>157</v>
      </c>
      <c r="P693" s="13">
        <v>155</v>
      </c>
      <c r="Q693" s="9"/>
    </row>
    <row r="694" spans="1:17" s="1" customFormat="1" ht="89.1" customHeight="1" x14ac:dyDescent="0.2">
      <c r="A694" s="5" t="s">
        <v>1159</v>
      </c>
      <c r="B694" s="5" t="s">
        <v>2353</v>
      </c>
      <c r="C694" s="6"/>
      <c r="D694" s="5" t="s">
        <v>2381</v>
      </c>
      <c r="E694" s="5" t="s">
        <v>2382</v>
      </c>
      <c r="F694" s="14" t="s">
        <v>33</v>
      </c>
      <c r="G694" s="7">
        <v>0</v>
      </c>
      <c r="H694" s="12">
        <v>165</v>
      </c>
      <c r="I694" s="8">
        <v>15</v>
      </c>
      <c r="J694" s="22">
        <f>IFERROR(IF(AND(G694&gt;0,M694&gt;0),IF($I$5&gt;0,G694*I694*M694*(1-$I$5),G694*I694*M694),0),0)</f>
        <v>0</v>
      </c>
      <c r="K694" s="5" t="s">
        <v>2383</v>
      </c>
      <c r="L694" s="33" t="s">
        <v>2384</v>
      </c>
      <c r="M694" s="12">
        <v>165</v>
      </c>
      <c r="N694" s="13">
        <v>160</v>
      </c>
      <c r="O694" s="13">
        <v>157</v>
      </c>
      <c r="P694" s="13">
        <v>155</v>
      </c>
      <c r="Q694" s="9"/>
    </row>
    <row r="695" spans="1:17" s="1" customFormat="1" ht="89.1" customHeight="1" x14ac:dyDescent="0.2">
      <c r="A695" s="5" t="s">
        <v>1159</v>
      </c>
      <c r="B695" s="5" t="s">
        <v>2353</v>
      </c>
      <c r="C695" s="6"/>
      <c r="D695" s="5" t="s">
        <v>2385</v>
      </c>
      <c r="E695" s="5" t="s">
        <v>2386</v>
      </c>
      <c r="F695" s="14" t="s">
        <v>33</v>
      </c>
      <c r="G695" s="7">
        <v>0</v>
      </c>
      <c r="H695" s="12">
        <v>165</v>
      </c>
      <c r="I695" s="8">
        <v>15</v>
      </c>
      <c r="J695" s="22">
        <f>IFERROR(IF(AND(G695&gt;0,M695&gt;0),IF($I$5&gt;0,G695*I695*M695*(1-$I$5),G695*I695*M695),0),0)</f>
        <v>0</v>
      </c>
      <c r="K695" s="5" t="s">
        <v>813</v>
      </c>
      <c r="L695" s="33" t="s">
        <v>2387</v>
      </c>
      <c r="M695" s="12">
        <v>165</v>
      </c>
      <c r="N695" s="13">
        <v>160</v>
      </c>
      <c r="O695" s="13">
        <v>157</v>
      </c>
      <c r="P695" s="13">
        <v>155</v>
      </c>
      <c r="Q695" s="9"/>
    </row>
    <row r="696" spans="1:17" s="1" customFormat="1" ht="89.1" customHeight="1" x14ac:dyDescent="0.2">
      <c r="A696" s="5" t="s">
        <v>1159</v>
      </c>
      <c r="B696" s="5" t="s">
        <v>2353</v>
      </c>
      <c r="C696" s="6"/>
      <c r="D696" s="5" t="s">
        <v>2388</v>
      </c>
      <c r="E696" s="5" t="s">
        <v>2389</v>
      </c>
      <c r="F696" s="14" t="s">
        <v>33</v>
      </c>
      <c r="G696" s="7">
        <v>0</v>
      </c>
      <c r="H696" s="12">
        <v>165</v>
      </c>
      <c r="I696" s="8">
        <v>15</v>
      </c>
      <c r="J696" s="22">
        <f>IFERROR(IF(AND(G696&gt;0,M696&gt;0),IF($I$5&gt;0,G696*I696*M696*(1-$I$5),G696*I696*M696),0),0)</f>
        <v>0</v>
      </c>
      <c r="K696" s="5" t="s">
        <v>2373</v>
      </c>
      <c r="L696" s="33" t="s">
        <v>2390</v>
      </c>
      <c r="M696" s="12">
        <v>165</v>
      </c>
      <c r="N696" s="13">
        <v>160</v>
      </c>
      <c r="O696" s="13">
        <v>157</v>
      </c>
      <c r="P696" s="13">
        <v>155</v>
      </c>
      <c r="Q696" s="9"/>
    </row>
    <row r="697" spans="1:17" s="1" customFormat="1" ht="89.1" customHeight="1" x14ac:dyDescent="0.2">
      <c r="A697" s="5" t="s">
        <v>1159</v>
      </c>
      <c r="B697" s="5" t="s">
        <v>2353</v>
      </c>
      <c r="C697" s="6"/>
      <c r="D697" s="5" t="s">
        <v>2391</v>
      </c>
      <c r="E697" s="5" t="s">
        <v>2392</v>
      </c>
      <c r="F697" s="14" t="s">
        <v>33</v>
      </c>
      <c r="G697" s="7">
        <v>0</v>
      </c>
      <c r="H697" s="12">
        <v>165</v>
      </c>
      <c r="I697" s="8">
        <v>15</v>
      </c>
      <c r="J697" s="22">
        <f>IFERROR(IF(AND(G697&gt;0,M697&gt;0),IF($I$5&gt;0,G697*I697*M697*(1-$I$5),G697*I697*M697),0),0)</f>
        <v>0</v>
      </c>
      <c r="K697" s="5" t="s">
        <v>2393</v>
      </c>
      <c r="L697" s="33" t="s">
        <v>2394</v>
      </c>
      <c r="M697" s="12">
        <v>165</v>
      </c>
      <c r="N697" s="13">
        <v>160</v>
      </c>
      <c r="O697" s="13">
        <v>157</v>
      </c>
      <c r="P697" s="13">
        <v>155</v>
      </c>
      <c r="Q697" s="9"/>
    </row>
    <row r="698" spans="1:17" s="1" customFormat="1" ht="89.1" customHeight="1" x14ac:dyDescent="0.2">
      <c r="A698" s="5" t="s">
        <v>1159</v>
      </c>
      <c r="B698" s="5" t="s">
        <v>2353</v>
      </c>
      <c r="C698" s="6"/>
      <c r="D698" s="5" t="s">
        <v>2395</v>
      </c>
      <c r="E698" s="5" t="s">
        <v>2396</v>
      </c>
      <c r="F698" s="14" t="s">
        <v>33</v>
      </c>
      <c r="G698" s="7">
        <v>0</v>
      </c>
      <c r="H698" s="12">
        <v>165</v>
      </c>
      <c r="I698" s="8">
        <v>15</v>
      </c>
      <c r="J698" s="22">
        <f>IFERROR(IF(AND(G698&gt;0,M698&gt;0),IF($I$5&gt;0,G698*I698*M698*(1-$I$5),G698*I698*M698),0),0)</f>
        <v>0</v>
      </c>
      <c r="K698" s="5" t="s">
        <v>1347</v>
      </c>
      <c r="L698" s="33" t="s">
        <v>2397</v>
      </c>
      <c r="M698" s="12">
        <v>165</v>
      </c>
      <c r="N698" s="13">
        <v>160</v>
      </c>
      <c r="O698" s="13">
        <v>157</v>
      </c>
      <c r="P698" s="13">
        <v>155</v>
      </c>
      <c r="Q698" s="9"/>
    </row>
    <row r="699" spans="1:17" s="1" customFormat="1" ht="89.1" customHeight="1" x14ac:dyDescent="0.2">
      <c r="A699" s="5" t="s">
        <v>1159</v>
      </c>
      <c r="B699" s="5" t="s">
        <v>2353</v>
      </c>
      <c r="C699" s="6"/>
      <c r="D699" s="5" t="s">
        <v>2398</v>
      </c>
      <c r="E699" s="5" t="s">
        <v>2399</v>
      </c>
      <c r="F699" s="14" t="s">
        <v>33</v>
      </c>
      <c r="G699" s="7">
        <v>0</v>
      </c>
      <c r="H699" s="12">
        <v>165</v>
      </c>
      <c r="I699" s="8">
        <v>15</v>
      </c>
      <c r="J699" s="22">
        <f>IFERROR(IF(AND(G699&gt;0,M699&gt;0),IF($I$5&gt;0,G699*I699*M699*(1-$I$5),G699*I699*M699),0),0)</f>
        <v>0</v>
      </c>
      <c r="K699" s="5" t="s">
        <v>2393</v>
      </c>
      <c r="L699" s="33" t="s">
        <v>2400</v>
      </c>
      <c r="M699" s="12">
        <v>165</v>
      </c>
      <c r="N699" s="13">
        <v>160</v>
      </c>
      <c r="O699" s="13">
        <v>157</v>
      </c>
      <c r="P699" s="13">
        <v>155</v>
      </c>
      <c r="Q699" s="9"/>
    </row>
    <row r="700" spans="1:17" s="1" customFormat="1" ht="89.1" customHeight="1" x14ac:dyDescent="0.2">
      <c r="A700" s="5" t="s">
        <v>1159</v>
      </c>
      <c r="B700" s="5" t="s">
        <v>2353</v>
      </c>
      <c r="C700" s="6"/>
      <c r="D700" s="5" t="s">
        <v>2401</v>
      </c>
      <c r="E700" s="5" t="s">
        <v>2402</v>
      </c>
      <c r="F700" s="14" t="s">
        <v>33</v>
      </c>
      <c r="G700" s="7">
        <v>0</v>
      </c>
      <c r="H700" s="12">
        <v>165</v>
      </c>
      <c r="I700" s="8">
        <v>15</v>
      </c>
      <c r="J700" s="22">
        <f>IFERROR(IF(AND(G700&gt;0,M700&gt;0),IF($I$5&gt;0,G700*I700*M700*(1-$I$5),G700*I700*M700),0),0)</f>
        <v>0</v>
      </c>
      <c r="K700" s="5" t="s">
        <v>2393</v>
      </c>
      <c r="L700" s="33" t="s">
        <v>2403</v>
      </c>
      <c r="M700" s="12">
        <v>165</v>
      </c>
      <c r="N700" s="13">
        <v>160</v>
      </c>
      <c r="O700" s="13">
        <v>157</v>
      </c>
      <c r="P700" s="13">
        <v>155</v>
      </c>
      <c r="Q700" s="9"/>
    </row>
    <row r="701" spans="1:17" s="1" customFormat="1" ht="89.1" customHeight="1" x14ac:dyDescent="0.2">
      <c r="A701" s="5" t="s">
        <v>1159</v>
      </c>
      <c r="B701" s="5" t="s">
        <v>2353</v>
      </c>
      <c r="C701" s="6"/>
      <c r="D701" s="5" t="s">
        <v>2404</v>
      </c>
      <c r="E701" s="5" t="s">
        <v>2405</v>
      </c>
      <c r="F701" s="14" t="s">
        <v>33</v>
      </c>
      <c r="G701" s="7">
        <v>0</v>
      </c>
      <c r="H701" s="12">
        <v>165</v>
      </c>
      <c r="I701" s="8">
        <v>15</v>
      </c>
      <c r="J701" s="22">
        <f>IFERROR(IF(AND(G701&gt;0,M701&gt;0),IF($I$5&gt;0,G701*I701*M701*(1-$I$5),G701*I701*M701),0),0)</f>
        <v>0</v>
      </c>
      <c r="K701" s="5" t="s">
        <v>2406</v>
      </c>
      <c r="L701" s="33" t="s">
        <v>2407</v>
      </c>
      <c r="M701" s="12">
        <v>165</v>
      </c>
      <c r="N701" s="13">
        <v>160</v>
      </c>
      <c r="O701" s="13">
        <v>157</v>
      </c>
      <c r="P701" s="13">
        <v>155</v>
      </c>
      <c r="Q701" s="9"/>
    </row>
    <row r="702" spans="1:17" s="1" customFormat="1" ht="89.1" customHeight="1" x14ac:dyDescent="0.2">
      <c r="A702" s="5" t="s">
        <v>1159</v>
      </c>
      <c r="B702" s="5" t="s">
        <v>2353</v>
      </c>
      <c r="C702" s="6"/>
      <c r="D702" s="5" t="s">
        <v>2408</v>
      </c>
      <c r="E702" s="5" t="s">
        <v>2409</v>
      </c>
      <c r="F702" s="14" t="s">
        <v>33</v>
      </c>
      <c r="G702" s="7">
        <v>0</v>
      </c>
      <c r="H702" s="12">
        <v>165</v>
      </c>
      <c r="I702" s="8">
        <v>15</v>
      </c>
      <c r="J702" s="22">
        <f>IFERROR(IF(AND(G702&gt;0,M702&gt;0),IF($I$5&gt;0,G702*I702*M702*(1-$I$5),G702*I702*M702),0),0)</f>
        <v>0</v>
      </c>
      <c r="K702" s="5" t="s">
        <v>2406</v>
      </c>
      <c r="L702" s="33" t="s">
        <v>2410</v>
      </c>
      <c r="M702" s="12">
        <v>165</v>
      </c>
      <c r="N702" s="13">
        <v>160</v>
      </c>
      <c r="O702" s="13">
        <v>157</v>
      </c>
      <c r="P702" s="13">
        <v>155</v>
      </c>
      <c r="Q702" s="9"/>
    </row>
    <row r="703" spans="1:17" s="1" customFormat="1" ht="89.1" customHeight="1" x14ac:dyDescent="0.2">
      <c r="A703" s="5" t="s">
        <v>1159</v>
      </c>
      <c r="B703" s="5" t="s">
        <v>2353</v>
      </c>
      <c r="C703" s="6"/>
      <c r="D703" s="5" t="s">
        <v>2411</v>
      </c>
      <c r="E703" s="5" t="s">
        <v>2412</v>
      </c>
      <c r="F703" s="5" t="s">
        <v>46</v>
      </c>
      <c r="G703" s="7">
        <v>0</v>
      </c>
      <c r="H703" s="12">
        <v>165</v>
      </c>
      <c r="I703" s="8">
        <v>15</v>
      </c>
      <c r="J703" s="22">
        <f>IFERROR(IF(AND(G703&gt;0,M703&gt;0),IF($I$5&gt;0,G703*I703*M703*(1-$I$5),G703*I703*M703),0),0)</f>
        <v>0</v>
      </c>
      <c r="K703" s="5"/>
      <c r="L703" s="33" t="s">
        <v>2413</v>
      </c>
      <c r="M703" s="12">
        <v>165</v>
      </c>
      <c r="N703" s="13">
        <v>160</v>
      </c>
      <c r="O703" s="13">
        <v>157</v>
      </c>
      <c r="P703" s="13">
        <v>155</v>
      </c>
      <c r="Q703" s="9"/>
    </row>
    <row r="704" spans="1:17" s="1" customFormat="1" ht="89.1" customHeight="1" x14ac:dyDescent="0.2">
      <c r="A704" s="5" t="s">
        <v>1159</v>
      </c>
      <c r="B704" s="5" t="s">
        <v>2353</v>
      </c>
      <c r="C704" s="6"/>
      <c r="D704" s="5" t="s">
        <v>2414</v>
      </c>
      <c r="E704" s="5" t="s">
        <v>2415</v>
      </c>
      <c r="F704" s="14" t="s">
        <v>33</v>
      </c>
      <c r="G704" s="7">
        <v>0</v>
      </c>
      <c r="H704" s="12">
        <v>165</v>
      </c>
      <c r="I704" s="8">
        <v>15</v>
      </c>
      <c r="J704" s="22">
        <f>IFERROR(IF(AND(G704&gt;0,M704&gt;0),IF($I$5&gt;0,G704*I704*M704*(1-$I$5),G704*I704*M704),0),0)</f>
        <v>0</v>
      </c>
      <c r="K704" s="5" t="s">
        <v>2393</v>
      </c>
      <c r="L704" s="33" t="s">
        <v>2416</v>
      </c>
      <c r="M704" s="12">
        <v>165</v>
      </c>
      <c r="N704" s="13">
        <v>160</v>
      </c>
      <c r="O704" s="13">
        <v>157</v>
      </c>
      <c r="P704" s="13">
        <v>155</v>
      </c>
      <c r="Q704" s="9"/>
    </row>
    <row r="705" spans="1:17" s="1" customFormat="1" ht="89.1" customHeight="1" x14ac:dyDescent="0.2">
      <c r="A705" s="5" t="s">
        <v>1159</v>
      </c>
      <c r="B705" s="5" t="s">
        <v>2353</v>
      </c>
      <c r="C705" s="6"/>
      <c r="D705" s="5" t="s">
        <v>2417</v>
      </c>
      <c r="E705" s="5" t="s">
        <v>2418</v>
      </c>
      <c r="F705" s="14" t="s">
        <v>33</v>
      </c>
      <c r="G705" s="7">
        <v>0</v>
      </c>
      <c r="H705" s="12">
        <v>165</v>
      </c>
      <c r="I705" s="8">
        <v>15</v>
      </c>
      <c r="J705" s="22">
        <f>IFERROR(IF(AND(G705&gt;0,M705&gt;0),IF($I$5&gt;0,G705*I705*M705*(1-$I$5),G705*I705*M705),0),0)</f>
        <v>0</v>
      </c>
      <c r="K705" s="5" t="s">
        <v>1347</v>
      </c>
      <c r="L705" s="33" t="s">
        <v>2419</v>
      </c>
      <c r="M705" s="12">
        <v>165</v>
      </c>
      <c r="N705" s="13">
        <v>160</v>
      </c>
      <c r="O705" s="13">
        <v>157</v>
      </c>
      <c r="P705" s="13">
        <v>155</v>
      </c>
      <c r="Q705" s="9"/>
    </row>
    <row r="706" spans="1:17" s="1" customFormat="1" ht="89.1" customHeight="1" x14ac:dyDescent="0.2">
      <c r="A706" s="5" t="s">
        <v>1159</v>
      </c>
      <c r="B706" s="5" t="s">
        <v>2353</v>
      </c>
      <c r="C706" s="6"/>
      <c r="D706" s="5" t="s">
        <v>2420</v>
      </c>
      <c r="E706" s="5" t="s">
        <v>2421</v>
      </c>
      <c r="F706" s="14" t="s">
        <v>33</v>
      </c>
      <c r="G706" s="7">
        <v>0</v>
      </c>
      <c r="H706" s="12">
        <v>165</v>
      </c>
      <c r="I706" s="8">
        <v>15</v>
      </c>
      <c r="J706" s="22">
        <f>IFERROR(IF(AND(G706&gt;0,M706&gt;0),IF($I$5&gt;0,G706*I706*M706*(1-$I$5),G706*I706*M706),0),0)</f>
        <v>0</v>
      </c>
      <c r="K706" s="5" t="s">
        <v>2393</v>
      </c>
      <c r="L706" s="33" t="s">
        <v>2422</v>
      </c>
      <c r="M706" s="12">
        <v>165</v>
      </c>
      <c r="N706" s="13">
        <v>160</v>
      </c>
      <c r="O706" s="13">
        <v>157</v>
      </c>
      <c r="P706" s="13">
        <v>155</v>
      </c>
      <c r="Q706" s="9"/>
    </row>
    <row r="707" spans="1:17" s="1" customFormat="1" ht="89.1" customHeight="1" x14ac:dyDescent="0.2">
      <c r="A707" s="5" t="s">
        <v>1159</v>
      </c>
      <c r="B707" s="5" t="s">
        <v>2353</v>
      </c>
      <c r="C707" s="6"/>
      <c r="D707" s="5" t="s">
        <v>2423</v>
      </c>
      <c r="E707" s="5" t="s">
        <v>2424</v>
      </c>
      <c r="F707" s="14" t="s">
        <v>33</v>
      </c>
      <c r="G707" s="7">
        <v>0</v>
      </c>
      <c r="H707" s="12">
        <v>165</v>
      </c>
      <c r="I707" s="8">
        <v>15</v>
      </c>
      <c r="J707" s="22">
        <f>IFERROR(IF(AND(G707&gt;0,M707&gt;0),IF($I$5&gt;0,G707*I707*M707*(1-$I$5),G707*I707*M707),0),0)</f>
        <v>0</v>
      </c>
      <c r="K707" s="5" t="s">
        <v>2393</v>
      </c>
      <c r="L707" s="33" t="s">
        <v>2425</v>
      </c>
      <c r="M707" s="12">
        <v>165</v>
      </c>
      <c r="N707" s="13">
        <v>160</v>
      </c>
      <c r="O707" s="13">
        <v>157</v>
      </c>
      <c r="P707" s="13">
        <v>155</v>
      </c>
      <c r="Q707" s="9"/>
    </row>
    <row r="708" spans="1:17" s="1" customFormat="1" ht="89.1" customHeight="1" x14ac:dyDescent="0.2">
      <c r="A708" s="5" t="s">
        <v>1159</v>
      </c>
      <c r="B708" s="5" t="s">
        <v>2353</v>
      </c>
      <c r="C708" s="6"/>
      <c r="D708" s="5" t="s">
        <v>2426</v>
      </c>
      <c r="E708" s="5" t="s">
        <v>2427</v>
      </c>
      <c r="F708" s="14" t="s">
        <v>33</v>
      </c>
      <c r="G708" s="7">
        <v>0</v>
      </c>
      <c r="H708" s="12">
        <v>165</v>
      </c>
      <c r="I708" s="8">
        <v>15</v>
      </c>
      <c r="J708" s="22">
        <f>IFERROR(IF(AND(G708&gt;0,M708&gt;0),IF($I$5&gt;0,G708*I708*M708*(1-$I$5),G708*I708*M708),0),0)</f>
        <v>0</v>
      </c>
      <c r="K708" s="5" t="s">
        <v>2428</v>
      </c>
      <c r="L708" s="33" t="s">
        <v>2429</v>
      </c>
      <c r="M708" s="12">
        <v>165</v>
      </c>
      <c r="N708" s="13">
        <v>160</v>
      </c>
      <c r="O708" s="13">
        <v>157</v>
      </c>
      <c r="P708" s="13">
        <v>155</v>
      </c>
      <c r="Q708" s="9"/>
    </row>
    <row r="709" spans="1:17" s="1" customFormat="1" ht="89.1" customHeight="1" x14ac:dyDescent="0.2">
      <c r="A709" s="5" t="s">
        <v>1159</v>
      </c>
      <c r="B709" s="5" t="s">
        <v>2353</v>
      </c>
      <c r="C709" s="6"/>
      <c r="D709" s="5" t="s">
        <v>2430</v>
      </c>
      <c r="E709" s="5" t="s">
        <v>2431</v>
      </c>
      <c r="F709" s="14" t="s">
        <v>33</v>
      </c>
      <c r="G709" s="7">
        <v>0</v>
      </c>
      <c r="H709" s="12">
        <v>165</v>
      </c>
      <c r="I709" s="8">
        <v>15</v>
      </c>
      <c r="J709" s="22">
        <f>IFERROR(IF(AND(G709&gt;0,M709&gt;0),IF($I$5&gt;0,G709*I709*M709*(1-$I$5),G709*I709*M709),0),0)</f>
        <v>0</v>
      </c>
      <c r="K709" s="5" t="s">
        <v>2393</v>
      </c>
      <c r="L709" s="33" t="s">
        <v>2432</v>
      </c>
      <c r="M709" s="12">
        <v>165</v>
      </c>
      <c r="N709" s="13">
        <v>160</v>
      </c>
      <c r="O709" s="13">
        <v>157</v>
      </c>
      <c r="P709" s="13">
        <v>155</v>
      </c>
      <c r="Q709" s="9"/>
    </row>
    <row r="710" spans="1:17" s="1" customFormat="1" ht="89.1" customHeight="1" x14ac:dyDescent="0.2">
      <c r="A710" s="5" t="s">
        <v>1159</v>
      </c>
      <c r="B710" s="5" t="s">
        <v>1224</v>
      </c>
      <c r="C710" s="6"/>
      <c r="D710" s="5" t="s">
        <v>2433</v>
      </c>
      <c r="E710" s="5" t="s">
        <v>2434</v>
      </c>
      <c r="F710" s="5" t="s">
        <v>46</v>
      </c>
      <c r="G710" s="7">
        <v>0</v>
      </c>
      <c r="H710" s="12">
        <v>175</v>
      </c>
      <c r="I710" s="8">
        <v>15</v>
      </c>
      <c r="J710" s="22">
        <f>IFERROR(IF(AND(G710&gt;0,M710&gt;0),IF($I$5&gt;0,G710*I710*M710*(1-$I$5),G710*I710*M710),0),0)</f>
        <v>0</v>
      </c>
      <c r="K710" s="5"/>
      <c r="L710" s="33" t="s">
        <v>2435</v>
      </c>
      <c r="M710" s="12">
        <v>175</v>
      </c>
      <c r="N710" s="13">
        <v>170</v>
      </c>
      <c r="O710" s="13">
        <v>166</v>
      </c>
      <c r="P710" s="13">
        <v>165</v>
      </c>
      <c r="Q710" s="10"/>
    </row>
    <row r="711" spans="1:17" s="1" customFormat="1" ht="89.1" customHeight="1" x14ac:dyDescent="0.2">
      <c r="A711" s="5" t="s">
        <v>1159</v>
      </c>
      <c r="B711" s="5" t="s">
        <v>1224</v>
      </c>
      <c r="C711" s="6"/>
      <c r="D711" s="5" t="s">
        <v>2436</v>
      </c>
      <c r="E711" s="5" t="s">
        <v>2437</v>
      </c>
      <c r="F711" s="5" t="s">
        <v>46</v>
      </c>
      <c r="G711" s="7">
        <v>0</v>
      </c>
      <c r="H711" s="12">
        <v>175</v>
      </c>
      <c r="I711" s="8">
        <v>15</v>
      </c>
      <c r="J711" s="22">
        <f>IFERROR(IF(AND(G711&gt;0,M711&gt;0),IF($I$5&gt;0,G711*I711*M711*(1-$I$5),G711*I711*M711),0),0)</f>
        <v>0</v>
      </c>
      <c r="K711" s="5"/>
      <c r="L711" s="33" t="s">
        <v>2438</v>
      </c>
      <c r="M711" s="12">
        <v>175</v>
      </c>
      <c r="N711" s="13">
        <v>170</v>
      </c>
      <c r="O711" s="13">
        <v>166</v>
      </c>
      <c r="P711" s="13">
        <v>165</v>
      </c>
      <c r="Q711" s="10"/>
    </row>
    <row r="712" spans="1:17" s="1" customFormat="1" ht="89.1" customHeight="1" x14ac:dyDescent="0.2">
      <c r="A712" s="5" t="s">
        <v>1159</v>
      </c>
      <c r="B712" s="5" t="s">
        <v>1224</v>
      </c>
      <c r="C712" s="6"/>
      <c r="D712" s="5" t="s">
        <v>2439</v>
      </c>
      <c r="E712" s="5" t="s">
        <v>2440</v>
      </c>
      <c r="F712" s="5" t="s">
        <v>46</v>
      </c>
      <c r="G712" s="7">
        <v>0</v>
      </c>
      <c r="H712" s="12">
        <v>175</v>
      </c>
      <c r="I712" s="8">
        <v>15</v>
      </c>
      <c r="J712" s="22">
        <f>IFERROR(IF(AND(G712&gt;0,M712&gt;0),IF($I$5&gt;0,G712*I712*M712*(1-$I$5),G712*I712*M712),0),0)</f>
        <v>0</v>
      </c>
      <c r="K712" s="5"/>
      <c r="L712" s="33" t="s">
        <v>2441</v>
      </c>
      <c r="M712" s="12">
        <v>175</v>
      </c>
      <c r="N712" s="13">
        <v>170</v>
      </c>
      <c r="O712" s="13">
        <v>166</v>
      </c>
      <c r="P712" s="13">
        <v>165</v>
      </c>
      <c r="Q712" s="10"/>
    </row>
    <row r="713" spans="1:17" s="1" customFormat="1" ht="89.1" customHeight="1" x14ac:dyDescent="0.2">
      <c r="A713" s="5" t="s">
        <v>1159</v>
      </c>
      <c r="B713" s="5" t="s">
        <v>1224</v>
      </c>
      <c r="C713" s="6"/>
      <c r="D713" s="5" t="s">
        <v>2442</v>
      </c>
      <c r="E713" s="5" t="s">
        <v>2443</v>
      </c>
      <c r="F713" s="5" t="s">
        <v>46</v>
      </c>
      <c r="G713" s="7">
        <v>0</v>
      </c>
      <c r="H713" s="12">
        <v>175</v>
      </c>
      <c r="I713" s="8">
        <v>15</v>
      </c>
      <c r="J713" s="22">
        <f>IFERROR(IF(AND(G713&gt;0,M713&gt;0),IF($I$5&gt;0,G713*I713*M713*(1-$I$5),G713*I713*M713),0),0)</f>
        <v>0</v>
      </c>
      <c r="K713" s="5"/>
      <c r="L713" s="33" t="s">
        <v>2444</v>
      </c>
      <c r="M713" s="12">
        <v>175</v>
      </c>
      <c r="N713" s="13">
        <v>170</v>
      </c>
      <c r="O713" s="13">
        <v>166</v>
      </c>
      <c r="P713" s="13">
        <v>165</v>
      </c>
      <c r="Q713" s="10"/>
    </row>
    <row r="714" spans="1:17" s="1" customFormat="1" ht="89.1" customHeight="1" x14ac:dyDescent="0.2">
      <c r="A714" s="5" t="s">
        <v>1159</v>
      </c>
      <c r="B714" s="5" t="s">
        <v>1224</v>
      </c>
      <c r="C714" s="6"/>
      <c r="D714" s="5" t="s">
        <v>2445</v>
      </c>
      <c r="E714" s="5" t="s">
        <v>2446</v>
      </c>
      <c r="F714" s="5" t="s">
        <v>46</v>
      </c>
      <c r="G714" s="7">
        <v>0</v>
      </c>
      <c r="H714" s="12">
        <v>175</v>
      </c>
      <c r="I714" s="8">
        <v>15</v>
      </c>
      <c r="J714" s="22">
        <f>IFERROR(IF(AND(G714&gt;0,M714&gt;0),IF($I$5&gt;0,G714*I714*M714*(1-$I$5),G714*I714*M714),0),0)</f>
        <v>0</v>
      </c>
      <c r="K714" s="5"/>
      <c r="L714" s="33" t="s">
        <v>2447</v>
      </c>
      <c r="M714" s="12">
        <v>175</v>
      </c>
      <c r="N714" s="13">
        <v>170</v>
      </c>
      <c r="O714" s="13">
        <v>166</v>
      </c>
      <c r="P714" s="13">
        <v>165</v>
      </c>
      <c r="Q714" s="10"/>
    </row>
    <row r="715" spans="1:17" s="1" customFormat="1" ht="89.1" customHeight="1" x14ac:dyDescent="0.2">
      <c r="A715" s="5" t="s">
        <v>1159</v>
      </c>
      <c r="B715" s="5" t="s">
        <v>1224</v>
      </c>
      <c r="C715" s="6"/>
      <c r="D715" s="5" t="s">
        <v>2448</v>
      </c>
      <c r="E715" s="5" t="s">
        <v>2449</v>
      </c>
      <c r="F715" s="5" t="s">
        <v>46</v>
      </c>
      <c r="G715" s="7">
        <v>0</v>
      </c>
      <c r="H715" s="12">
        <v>175</v>
      </c>
      <c r="I715" s="8">
        <v>15</v>
      </c>
      <c r="J715" s="22">
        <f>IFERROR(IF(AND(G715&gt;0,M715&gt;0),IF($I$5&gt;0,G715*I715*M715*(1-$I$5),G715*I715*M715),0),0)</f>
        <v>0</v>
      </c>
      <c r="K715" s="5"/>
      <c r="L715" s="33" t="s">
        <v>2450</v>
      </c>
      <c r="M715" s="12">
        <v>175</v>
      </c>
      <c r="N715" s="13">
        <v>170</v>
      </c>
      <c r="O715" s="13">
        <v>166</v>
      </c>
      <c r="P715" s="13">
        <v>165</v>
      </c>
      <c r="Q715" s="10"/>
    </row>
    <row r="716" spans="1:17" s="1" customFormat="1" ht="89.1" customHeight="1" x14ac:dyDescent="0.2">
      <c r="A716" s="5" t="s">
        <v>1159</v>
      </c>
      <c r="B716" s="5" t="s">
        <v>1224</v>
      </c>
      <c r="C716" s="6"/>
      <c r="D716" s="5" t="s">
        <v>2451</v>
      </c>
      <c r="E716" s="5" t="s">
        <v>2452</v>
      </c>
      <c r="F716" s="5" t="s">
        <v>46</v>
      </c>
      <c r="G716" s="7">
        <v>0</v>
      </c>
      <c r="H716" s="12">
        <v>175</v>
      </c>
      <c r="I716" s="8">
        <v>15</v>
      </c>
      <c r="J716" s="22">
        <f>IFERROR(IF(AND(G716&gt;0,M716&gt;0),IF($I$5&gt;0,G716*I716*M716*(1-$I$5),G716*I716*M716),0),0)</f>
        <v>0</v>
      </c>
      <c r="K716" s="5"/>
      <c r="L716" s="33" t="s">
        <v>2453</v>
      </c>
      <c r="M716" s="12">
        <v>175</v>
      </c>
      <c r="N716" s="13">
        <v>170</v>
      </c>
      <c r="O716" s="13">
        <v>166</v>
      </c>
      <c r="P716" s="13">
        <v>165</v>
      </c>
      <c r="Q716" s="10"/>
    </row>
    <row r="717" spans="1:17" s="1" customFormat="1" ht="89.1" customHeight="1" x14ac:dyDescent="0.2">
      <c r="A717" s="5" t="s">
        <v>1159</v>
      </c>
      <c r="B717" s="5" t="s">
        <v>1224</v>
      </c>
      <c r="C717" s="6"/>
      <c r="D717" s="5" t="s">
        <v>2454</v>
      </c>
      <c r="E717" s="5" t="s">
        <v>2455</v>
      </c>
      <c r="F717" s="5" t="s">
        <v>46</v>
      </c>
      <c r="G717" s="7">
        <v>0</v>
      </c>
      <c r="H717" s="12">
        <v>175</v>
      </c>
      <c r="I717" s="8">
        <v>15</v>
      </c>
      <c r="J717" s="22">
        <f>IFERROR(IF(AND(G717&gt;0,M717&gt;0),IF($I$5&gt;0,G717*I717*M717*(1-$I$5),G717*I717*M717),0),0)</f>
        <v>0</v>
      </c>
      <c r="K717" s="5"/>
      <c r="L717" s="33" t="s">
        <v>2456</v>
      </c>
      <c r="M717" s="12">
        <v>175</v>
      </c>
      <c r="N717" s="13">
        <v>170</v>
      </c>
      <c r="O717" s="13">
        <v>166</v>
      </c>
      <c r="P717" s="13">
        <v>165</v>
      </c>
      <c r="Q717" s="10"/>
    </row>
    <row r="718" spans="1:17" s="1" customFormat="1" ht="89.1" customHeight="1" x14ac:dyDescent="0.2">
      <c r="A718" s="5" t="s">
        <v>1159</v>
      </c>
      <c r="B718" s="5" t="s">
        <v>2457</v>
      </c>
      <c r="C718" s="6"/>
      <c r="D718" s="5" t="s">
        <v>2458</v>
      </c>
      <c r="E718" s="5" t="s">
        <v>2459</v>
      </c>
      <c r="F718" s="5" t="s">
        <v>46</v>
      </c>
      <c r="G718" s="7">
        <v>0</v>
      </c>
      <c r="H718" s="12">
        <v>57</v>
      </c>
      <c r="I718" s="8">
        <v>10</v>
      </c>
      <c r="J718" s="22">
        <f>IFERROR(IF(AND(G718&gt;0,M718&gt;0),IF($I$5&gt;0,G718*I718*M718*(1-$I$5),G718*I718*M718),0),0)</f>
        <v>0</v>
      </c>
      <c r="K718" s="5"/>
      <c r="L718" s="33" t="s">
        <v>2460</v>
      </c>
      <c r="M718" s="12">
        <v>57</v>
      </c>
      <c r="N718" s="13">
        <v>55</v>
      </c>
      <c r="O718" s="13">
        <v>54</v>
      </c>
      <c r="P718" s="13">
        <v>54</v>
      </c>
      <c r="Q718" s="9"/>
    </row>
    <row r="719" spans="1:17" s="1" customFormat="1" ht="89.1" customHeight="1" x14ac:dyDescent="0.2">
      <c r="A719" s="5" t="s">
        <v>1159</v>
      </c>
      <c r="B719" s="5" t="s">
        <v>2457</v>
      </c>
      <c r="C719" s="6"/>
      <c r="D719" s="5" t="s">
        <v>2461</v>
      </c>
      <c r="E719" s="5" t="s">
        <v>2462</v>
      </c>
      <c r="F719" s="5" t="s">
        <v>46</v>
      </c>
      <c r="G719" s="7">
        <v>0</v>
      </c>
      <c r="H719" s="12">
        <v>57</v>
      </c>
      <c r="I719" s="8">
        <v>10</v>
      </c>
      <c r="J719" s="22">
        <f>IFERROR(IF(AND(G719&gt;0,M719&gt;0),IF($I$5&gt;0,G719*I719*M719*(1-$I$5),G719*I719*M719),0),0)</f>
        <v>0</v>
      </c>
      <c r="K719" s="5"/>
      <c r="L719" s="33" t="s">
        <v>2463</v>
      </c>
      <c r="M719" s="12">
        <v>57</v>
      </c>
      <c r="N719" s="13">
        <v>55</v>
      </c>
      <c r="O719" s="13">
        <v>54</v>
      </c>
      <c r="P719" s="13">
        <v>54</v>
      </c>
      <c r="Q719" s="9"/>
    </row>
    <row r="720" spans="1:17" s="1" customFormat="1" ht="89.1" customHeight="1" x14ac:dyDescent="0.2">
      <c r="A720" s="5" t="s">
        <v>1159</v>
      </c>
      <c r="B720" s="5" t="s">
        <v>2457</v>
      </c>
      <c r="C720" s="6"/>
      <c r="D720" s="5" t="s">
        <v>2464</v>
      </c>
      <c r="E720" s="5" t="s">
        <v>2465</v>
      </c>
      <c r="F720" s="5" t="s">
        <v>46</v>
      </c>
      <c r="G720" s="7">
        <v>0</v>
      </c>
      <c r="H720" s="12">
        <v>57</v>
      </c>
      <c r="I720" s="8">
        <v>10</v>
      </c>
      <c r="J720" s="22">
        <f>IFERROR(IF(AND(G720&gt;0,M720&gt;0),IF($I$5&gt;0,G720*I720*M720*(1-$I$5),G720*I720*M720),0),0)</f>
        <v>0</v>
      </c>
      <c r="K720" s="5"/>
      <c r="L720" s="33" t="s">
        <v>2466</v>
      </c>
      <c r="M720" s="12">
        <v>57</v>
      </c>
      <c r="N720" s="13">
        <v>55</v>
      </c>
      <c r="O720" s="13">
        <v>54</v>
      </c>
      <c r="P720" s="13">
        <v>54</v>
      </c>
      <c r="Q720" s="9"/>
    </row>
    <row r="721" spans="1:17" s="1" customFormat="1" ht="89.1" customHeight="1" x14ac:dyDescent="0.2">
      <c r="A721" s="5" t="s">
        <v>1159</v>
      </c>
      <c r="B721" s="5" t="s">
        <v>2457</v>
      </c>
      <c r="C721" s="6"/>
      <c r="D721" s="5" t="s">
        <v>2467</v>
      </c>
      <c r="E721" s="5" t="s">
        <v>2468</v>
      </c>
      <c r="F721" s="5" t="s">
        <v>46</v>
      </c>
      <c r="G721" s="7">
        <v>0</v>
      </c>
      <c r="H721" s="12">
        <v>57</v>
      </c>
      <c r="I721" s="8">
        <v>10</v>
      </c>
      <c r="J721" s="22">
        <f>IFERROR(IF(AND(G721&gt;0,M721&gt;0),IF($I$5&gt;0,G721*I721*M721*(1-$I$5),G721*I721*M721),0),0)</f>
        <v>0</v>
      </c>
      <c r="K721" s="5"/>
      <c r="L721" s="33" t="s">
        <v>2469</v>
      </c>
      <c r="M721" s="12">
        <v>57</v>
      </c>
      <c r="N721" s="13">
        <v>55</v>
      </c>
      <c r="O721" s="13">
        <v>54</v>
      </c>
      <c r="P721" s="13">
        <v>54</v>
      </c>
      <c r="Q721" s="9"/>
    </row>
    <row r="722" spans="1:17" s="1" customFormat="1" ht="89.1" customHeight="1" x14ac:dyDescent="0.2">
      <c r="A722" s="5" t="s">
        <v>1159</v>
      </c>
      <c r="B722" s="5" t="s">
        <v>2457</v>
      </c>
      <c r="C722" s="6"/>
      <c r="D722" s="5" t="s">
        <v>2470</v>
      </c>
      <c r="E722" s="5" t="s">
        <v>2471</v>
      </c>
      <c r="F722" s="5" t="s">
        <v>46</v>
      </c>
      <c r="G722" s="7">
        <v>0</v>
      </c>
      <c r="H722" s="12">
        <v>57</v>
      </c>
      <c r="I722" s="8">
        <v>10</v>
      </c>
      <c r="J722" s="22">
        <f>IFERROR(IF(AND(G722&gt;0,M722&gt;0),IF($I$5&gt;0,G722*I722*M722*(1-$I$5),G722*I722*M722),0),0)</f>
        <v>0</v>
      </c>
      <c r="K722" s="5"/>
      <c r="L722" s="33" t="s">
        <v>2472</v>
      </c>
      <c r="M722" s="12">
        <v>57</v>
      </c>
      <c r="N722" s="13">
        <v>55</v>
      </c>
      <c r="O722" s="13">
        <v>54</v>
      </c>
      <c r="P722" s="13">
        <v>54</v>
      </c>
      <c r="Q722" s="9"/>
    </row>
    <row r="723" spans="1:17" s="1" customFormat="1" ht="89.1" customHeight="1" x14ac:dyDescent="0.2">
      <c r="A723" s="5" t="s">
        <v>175</v>
      </c>
      <c r="B723" s="5" t="s">
        <v>2473</v>
      </c>
      <c r="C723" s="6"/>
      <c r="D723" s="5" t="s">
        <v>2474</v>
      </c>
      <c r="E723" s="5" t="s">
        <v>2475</v>
      </c>
      <c r="F723" s="14" t="s">
        <v>33</v>
      </c>
      <c r="G723" s="7">
        <v>0</v>
      </c>
      <c r="H723" s="12">
        <v>15</v>
      </c>
      <c r="I723" s="8">
        <v>24</v>
      </c>
      <c r="J723" s="22">
        <f>IFERROR(IF(AND(G723&gt;0,M723&gt;0),IF($I$5&gt;0,G723*I723*M723*(1-$I$5),G723*I723*M723),0),0)</f>
        <v>0</v>
      </c>
      <c r="K723" s="5" t="s">
        <v>2476</v>
      </c>
      <c r="L723" s="33" t="s">
        <v>2477</v>
      </c>
      <c r="M723" s="12">
        <v>15</v>
      </c>
      <c r="N723" s="13">
        <v>15</v>
      </c>
      <c r="O723" s="13">
        <v>14</v>
      </c>
      <c r="P723" s="13">
        <v>14</v>
      </c>
      <c r="Q723" s="9"/>
    </row>
    <row r="724" spans="1:17" s="1" customFormat="1" ht="89.1" customHeight="1" x14ac:dyDescent="0.2">
      <c r="A724" s="5" t="s">
        <v>175</v>
      </c>
      <c r="B724" s="5" t="s">
        <v>2473</v>
      </c>
      <c r="C724" s="6"/>
      <c r="D724" s="5" t="s">
        <v>2478</v>
      </c>
      <c r="E724" s="5" t="s">
        <v>2479</v>
      </c>
      <c r="F724" s="5" t="s">
        <v>46</v>
      </c>
      <c r="G724" s="7">
        <v>0</v>
      </c>
      <c r="H724" s="12">
        <v>15</v>
      </c>
      <c r="I724" s="8">
        <v>24</v>
      </c>
      <c r="J724" s="22">
        <f>IFERROR(IF(AND(G724&gt;0,M724&gt;0),IF($I$5&gt;0,G724*I724*M724*(1-$I$5),G724*I724*M724),0),0)</f>
        <v>0</v>
      </c>
      <c r="K724" s="5"/>
      <c r="L724" s="33" t="s">
        <v>2480</v>
      </c>
      <c r="M724" s="12">
        <v>15</v>
      </c>
      <c r="N724" s="13">
        <v>15</v>
      </c>
      <c r="O724" s="13">
        <v>14</v>
      </c>
      <c r="P724" s="13">
        <v>14</v>
      </c>
      <c r="Q724" s="9"/>
    </row>
    <row r="725" spans="1:17" s="1" customFormat="1" ht="89.1" customHeight="1" x14ac:dyDescent="0.2">
      <c r="A725" s="5" t="s">
        <v>175</v>
      </c>
      <c r="B725" s="5" t="s">
        <v>2473</v>
      </c>
      <c r="C725" s="6"/>
      <c r="D725" s="5" t="s">
        <v>2481</v>
      </c>
      <c r="E725" s="5" t="s">
        <v>2482</v>
      </c>
      <c r="F725" s="14" t="s">
        <v>33</v>
      </c>
      <c r="G725" s="7">
        <v>0</v>
      </c>
      <c r="H725" s="12">
        <v>15</v>
      </c>
      <c r="I725" s="8">
        <v>24</v>
      </c>
      <c r="J725" s="22">
        <f>IFERROR(IF(AND(G725&gt;0,M725&gt;0),IF($I$5&gt;0,G725*I725*M725*(1-$I$5),G725*I725*M725),0),0)</f>
        <v>0</v>
      </c>
      <c r="K725" s="5" t="s">
        <v>2476</v>
      </c>
      <c r="L725" s="33" t="s">
        <v>2483</v>
      </c>
      <c r="M725" s="12">
        <v>15</v>
      </c>
      <c r="N725" s="13">
        <v>15</v>
      </c>
      <c r="O725" s="13">
        <v>14</v>
      </c>
      <c r="P725" s="13">
        <v>14</v>
      </c>
      <c r="Q725" s="9"/>
    </row>
    <row r="726" spans="1:17" s="1" customFormat="1" ht="89.1" customHeight="1" x14ac:dyDescent="0.2">
      <c r="A726" s="5" t="s">
        <v>175</v>
      </c>
      <c r="B726" s="5" t="s">
        <v>2473</v>
      </c>
      <c r="C726" s="6"/>
      <c r="D726" s="5" t="s">
        <v>2484</v>
      </c>
      <c r="E726" s="5" t="s">
        <v>2485</v>
      </c>
      <c r="F726" s="5" t="s">
        <v>46</v>
      </c>
      <c r="G726" s="7">
        <v>0</v>
      </c>
      <c r="H726" s="12">
        <v>15</v>
      </c>
      <c r="I726" s="8">
        <v>24</v>
      </c>
      <c r="J726" s="22">
        <f>IFERROR(IF(AND(G726&gt;0,M726&gt;0),IF($I$5&gt;0,G726*I726*M726*(1-$I$5),G726*I726*M726),0),0)</f>
        <v>0</v>
      </c>
      <c r="K726" s="5"/>
      <c r="L726" s="33" t="s">
        <v>2486</v>
      </c>
      <c r="M726" s="12">
        <v>15</v>
      </c>
      <c r="N726" s="13">
        <v>15</v>
      </c>
      <c r="O726" s="13">
        <v>14</v>
      </c>
      <c r="P726" s="13">
        <v>14</v>
      </c>
      <c r="Q726" s="9"/>
    </row>
    <row r="727" spans="1:17" s="1" customFormat="1" ht="89.1" customHeight="1" x14ac:dyDescent="0.2">
      <c r="A727" s="5" t="s">
        <v>175</v>
      </c>
      <c r="B727" s="5" t="s">
        <v>2473</v>
      </c>
      <c r="C727" s="6"/>
      <c r="D727" s="5" t="s">
        <v>2487</v>
      </c>
      <c r="E727" s="5" t="s">
        <v>2488</v>
      </c>
      <c r="F727" s="5" t="s">
        <v>46</v>
      </c>
      <c r="G727" s="7">
        <v>0</v>
      </c>
      <c r="H727" s="12">
        <v>15</v>
      </c>
      <c r="I727" s="8">
        <v>24</v>
      </c>
      <c r="J727" s="22">
        <f>IFERROR(IF(AND(G727&gt;0,M727&gt;0),IF($I$5&gt;0,G727*I727*M727*(1-$I$5),G727*I727*M727),0),0)</f>
        <v>0</v>
      </c>
      <c r="K727" s="5"/>
      <c r="L727" s="33" t="s">
        <v>2489</v>
      </c>
      <c r="M727" s="12">
        <v>15</v>
      </c>
      <c r="N727" s="13">
        <v>15</v>
      </c>
      <c r="O727" s="13">
        <v>14</v>
      </c>
      <c r="P727" s="13">
        <v>14</v>
      </c>
      <c r="Q727" s="9"/>
    </row>
    <row r="728" spans="1:17" s="1" customFormat="1" ht="89.1" customHeight="1" x14ac:dyDescent="0.2">
      <c r="A728" s="5" t="s">
        <v>175</v>
      </c>
      <c r="B728" s="5" t="s">
        <v>2473</v>
      </c>
      <c r="C728" s="6"/>
      <c r="D728" s="5" t="s">
        <v>2490</v>
      </c>
      <c r="E728" s="5" t="s">
        <v>2491</v>
      </c>
      <c r="F728" s="5" t="s">
        <v>46</v>
      </c>
      <c r="G728" s="7">
        <v>0</v>
      </c>
      <c r="H728" s="12">
        <v>15</v>
      </c>
      <c r="I728" s="8">
        <v>24</v>
      </c>
      <c r="J728" s="22">
        <f>IFERROR(IF(AND(G728&gt;0,M728&gt;0),IF($I$5&gt;0,G728*I728*M728*(1-$I$5),G728*I728*M728),0),0)</f>
        <v>0</v>
      </c>
      <c r="K728" s="5"/>
      <c r="L728" s="33" t="s">
        <v>2492</v>
      </c>
      <c r="M728" s="12">
        <v>15</v>
      </c>
      <c r="N728" s="13">
        <v>15</v>
      </c>
      <c r="O728" s="13">
        <v>14</v>
      </c>
      <c r="P728" s="13">
        <v>14</v>
      </c>
      <c r="Q728" s="9"/>
    </row>
    <row r="729" spans="1:17" s="1" customFormat="1" ht="89.1" customHeight="1" x14ac:dyDescent="0.2">
      <c r="A729" s="5" t="s">
        <v>175</v>
      </c>
      <c r="B729" s="5" t="s">
        <v>2473</v>
      </c>
      <c r="C729" s="6"/>
      <c r="D729" s="5" t="s">
        <v>2493</v>
      </c>
      <c r="E729" s="5" t="s">
        <v>2494</v>
      </c>
      <c r="F729" s="5" t="s">
        <v>46</v>
      </c>
      <c r="G729" s="7">
        <v>0</v>
      </c>
      <c r="H729" s="12">
        <v>15</v>
      </c>
      <c r="I729" s="8">
        <v>24</v>
      </c>
      <c r="J729" s="22">
        <f>IFERROR(IF(AND(G729&gt;0,M729&gt;0),IF($I$5&gt;0,G729*I729*M729*(1-$I$5),G729*I729*M729),0),0)</f>
        <v>0</v>
      </c>
      <c r="K729" s="5"/>
      <c r="L729" s="33" t="s">
        <v>2495</v>
      </c>
      <c r="M729" s="12">
        <v>15</v>
      </c>
      <c r="N729" s="13">
        <v>15</v>
      </c>
      <c r="O729" s="13">
        <v>14</v>
      </c>
      <c r="P729" s="13">
        <v>14</v>
      </c>
      <c r="Q729" s="9"/>
    </row>
    <row r="730" spans="1:17" s="1" customFormat="1" ht="89.1" customHeight="1" x14ac:dyDescent="0.2">
      <c r="A730" s="5" t="s">
        <v>175</v>
      </c>
      <c r="B730" s="5" t="s">
        <v>2473</v>
      </c>
      <c r="C730" s="6"/>
      <c r="D730" s="5" t="s">
        <v>2496</v>
      </c>
      <c r="E730" s="5" t="s">
        <v>2497</v>
      </c>
      <c r="F730" s="14" t="s">
        <v>33</v>
      </c>
      <c r="G730" s="7">
        <v>0</v>
      </c>
      <c r="H730" s="12">
        <v>15</v>
      </c>
      <c r="I730" s="8">
        <v>24</v>
      </c>
      <c r="J730" s="22">
        <f>IFERROR(IF(AND(G730&gt;0,M730&gt;0),IF($I$5&gt;0,G730*I730*M730*(1-$I$5),G730*I730*M730),0),0)</f>
        <v>0</v>
      </c>
      <c r="K730" s="5" t="s">
        <v>2498</v>
      </c>
      <c r="L730" s="33" t="s">
        <v>2499</v>
      </c>
      <c r="M730" s="12">
        <v>15</v>
      </c>
      <c r="N730" s="13">
        <v>15</v>
      </c>
      <c r="O730" s="13">
        <v>14</v>
      </c>
      <c r="P730" s="13">
        <v>14</v>
      </c>
      <c r="Q730" s="9"/>
    </row>
    <row r="731" spans="1:17" s="1" customFormat="1" ht="89.1" customHeight="1" x14ac:dyDescent="0.2">
      <c r="A731" s="5" t="s">
        <v>175</v>
      </c>
      <c r="B731" s="5" t="s">
        <v>2473</v>
      </c>
      <c r="C731" s="6"/>
      <c r="D731" s="5" t="s">
        <v>2500</v>
      </c>
      <c r="E731" s="5" t="s">
        <v>2501</v>
      </c>
      <c r="F731" s="14" t="s">
        <v>33</v>
      </c>
      <c r="G731" s="7">
        <v>0</v>
      </c>
      <c r="H731" s="12">
        <v>15</v>
      </c>
      <c r="I731" s="8">
        <v>24</v>
      </c>
      <c r="J731" s="22">
        <f>IFERROR(IF(AND(G731&gt;0,M731&gt;0),IF($I$5&gt;0,G731*I731*M731*(1-$I$5),G731*I731*M731),0),0)</f>
        <v>0</v>
      </c>
      <c r="K731" s="5" t="s">
        <v>2502</v>
      </c>
      <c r="L731" s="33" t="s">
        <v>2503</v>
      </c>
      <c r="M731" s="12">
        <v>15</v>
      </c>
      <c r="N731" s="13">
        <v>15</v>
      </c>
      <c r="O731" s="13">
        <v>14</v>
      </c>
      <c r="P731" s="13">
        <v>14</v>
      </c>
      <c r="Q731" s="9"/>
    </row>
    <row r="732" spans="1:17" s="1" customFormat="1" ht="89.1" customHeight="1" x14ac:dyDescent="0.2">
      <c r="A732" s="5" t="s">
        <v>175</v>
      </c>
      <c r="B732" s="5" t="s">
        <v>2473</v>
      </c>
      <c r="C732" s="6"/>
      <c r="D732" s="5" t="s">
        <v>2504</v>
      </c>
      <c r="E732" s="5" t="s">
        <v>2505</v>
      </c>
      <c r="F732" s="5" t="s">
        <v>46</v>
      </c>
      <c r="G732" s="7">
        <v>0</v>
      </c>
      <c r="H732" s="12">
        <v>15</v>
      </c>
      <c r="I732" s="8">
        <v>24</v>
      </c>
      <c r="J732" s="22">
        <f>IFERROR(IF(AND(G732&gt;0,M732&gt;0),IF($I$5&gt;0,G732*I732*M732*(1-$I$5),G732*I732*M732),0),0)</f>
        <v>0</v>
      </c>
      <c r="K732" s="5"/>
      <c r="L732" s="33" t="s">
        <v>2506</v>
      </c>
      <c r="M732" s="12">
        <v>15</v>
      </c>
      <c r="N732" s="13">
        <v>15</v>
      </c>
      <c r="O732" s="13">
        <v>14</v>
      </c>
      <c r="P732" s="13">
        <v>14</v>
      </c>
      <c r="Q732" s="9"/>
    </row>
    <row r="733" spans="1:17" s="1" customFormat="1" ht="89.1" customHeight="1" x14ac:dyDescent="0.2">
      <c r="A733" s="5" t="s">
        <v>175</v>
      </c>
      <c r="B733" s="5" t="s">
        <v>2473</v>
      </c>
      <c r="C733" s="6"/>
      <c r="D733" s="5" t="s">
        <v>2507</v>
      </c>
      <c r="E733" s="5" t="s">
        <v>2508</v>
      </c>
      <c r="F733" s="5" t="s">
        <v>46</v>
      </c>
      <c r="G733" s="7">
        <v>0</v>
      </c>
      <c r="H733" s="12">
        <v>15</v>
      </c>
      <c r="I733" s="8">
        <v>24</v>
      </c>
      <c r="J733" s="22">
        <f>IFERROR(IF(AND(G733&gt;0,M733&gt;0),IF($I$5&gt;0,G733*I733*M733*(1-$I$5),G733*I733*M733),0),0)</f>
        <v>0</v>
      </c>
      <c r="K733" s="5"/>
      <c r="L733" s="33" t="s">
        <v>2509</v>
      </c>
      <c r="M733" s="12">
        <v>15</v>
      </c>
      <c r="N733" s="13">
        <v>15</v>
      </c>
      <c r="O733" s="13">
        <v>14</v>
      </c>
      <c r="P733" s="13">
        <v>14</v>
      </c>
      <c r="Q733" s="9"/>
    </row>
    <row r="734" spans="1:17" s="1" customFormat="1" ht="89.1" customHeight="1" x14ac:dyDescent="0.2">
      <c r="A734" s="5" t="s">
        <v>175</v>
      </c>
      <c r="B734" s="5" t="s">
        <v>2473</v>
      </c>
      <c r="C734" s="6"/>
      <c r="D734" s="5" t="s">
        <v>2510</v>
      </c>
      <c r="E734" s="5" t="s">
        <v>2511</v>
      </c>
      <c r="F734" s="5" t="s">
        <v>46</v>
      </c>
      <c r="G734" s="7">
        <v>0</v>
      </c>
      <c r="H734" s="12">
        <v>15</v>
      </c>
      <c r="I734" s="8">
        <v>24</v>
      </c>
      <c r="J734" s="22">
        <f>IFERROR(IF(AND(G734&gt;0,M734&gt;0),IF($I$5&gt;0,G734*I734*M734*(1-$I$5),G734*I734*M734),0),0)</f>
        <v>0</v>
      </c>
      <c r="K734" s="5"/>
      <c r="L734" s="33" t="s">
        <v>2512</v>
      </c>
      <c r="M734" s="12">
        <v>15</v>
      </c>
      <c r="N734" s="13">
        <v>15</v>
      </c>
      <c r="O734" s="13">
        <v>14</v>
      </c>
      <c r="P734" s="13">
        <v>14</v>
      </c>
      <c r="Q734" s="9"/>
    </row>
    <row r="735" spans="1:17" s="1" customFormat="1" ht="89.1" customHeight="1" x14ac:dyDescent="0.2">
      <c r="A735" s="5" t="s">
        <v>175</v>
      </c>
      <c r="B735" s="5" t="s">
        <v>2473</v>
      </c>
      <c r="C735" s="6"/>
      <c r="D735" s="5" t="s">
        <v>2513</v>
      </c>
      <c r="E735" s="5" t="s">
        <v>2514</v>
      </c>
      <c r="F735" s="14" t="s">
        <v>33</v>
      </c>
      <c r="G735" s="7">
        <v>0</v>
      </c>
      <c r="H735" s="12">
        <v>15</v>
      </c>
      <c r="I735" s="8">
        <v>24</v>
      </c>
      <c r="J735" s="22">
        <f>IFERROR(IF(AND(G735&gt;0,M735&gt;0),IF($I$5&gt;0,G735*I735*M735*(1-$I$5),G735*I735*M735),0),0)</f>
        <v>0</v>
      </c>
      <c r="K735" s="5" t="s">
        <v>2502</v>
      </c>
      <c r="L735" s="33" t="s">
        <v>2515</v>
      </c>
      <c r="M735" s="12">
        <v>15</v>
      </c>
      <c r="N735" s="13">
        <v>15</v>
      </c>
      <c r="O735" s="13">
        <v>14</v>
      </c>
      <c r="P735" s="13">
        <v>14</v>
      </c>
      <c r="Q735" s="9"/>
    </row>
    <row r="736" spans="1:17" s="1" customFormat="1" ht="89.1" customHeight="1" x14ac:dyDescent="0.2">
      <c r="A736" s="5" t="s">
        <v>175</v>
      </c>
      <c r="B736" s="5" t="s">
        <v>2473</v>
      </c>
      <c r="C736" s="6"/>
      <c r="D736" s="5" t="s">
        <v>2516</v>
      </c>
      <c r="E736" s="5" t="s">
        <v>2517</v>
      </c>
      <c r="F736" s="5" t="s">
        <v>46</v>
      </c>
      <c r="G736" s="7">
        <v>0</v>
      </c>
      <c r="H736" s="12">
        <v>15</v>
      </c>
      <c r="I736" s="8">
        <v>24</v>
      </c>
      <c r="J736" s="22">
        <f>IFERROR(IF(AND(G736&gt;0,M736&gt;0),IF($I$5&gt;0,G736*I736*M736*(1-$I$5),G736*I736*M736),0),0)</f>
        <v>0</v>
      </c>
      <c r="K736" s="5"/>
      <c r="L736" s="33" t="s">
        <v>2518</v>
      </c>
      <c r="M736" s="12">
        <v>15</v>
      </c>
      <c r="N736" s="13">
        <v>15</v>
      </c>
      <c r="O736" s="13">
        <v>14</v>
      </c>
      <c r="P736" s="13">
        <v>14</v>
      </c>
      <c r="Q736" s="9"/>
    </row>
  </sheetData>
  <mergeCells count="13">
    <mergeCell ref="M2:P3"/>
    <mergeCell ref="J3:K3"/>
    <mergeCell ref="G4:I4"/>
    <mergeCell ref="J4:K4"/>
    <mergeCell ref="A5:B5"/>
    <mergeCell ref="E5:F5"/>
    <mergeCell ref="J5:K5"/>
    <mergeCell ref="M5:P5"/>
    <mergeCell ref="A1:C4"/>
    <mergeCell ref="E1:I1"/>
    <mergeCell ref="J1:K1"/>
    <mergeCell ref="E2:I2"/>
    <mergeCell ref="J2:K2"/>
  </mergeCells>
  <pageMargins left="0.39370078740157483" right="0.39370078740157483" top="0.39370078740157483" bottom="0.39370078740157483" header="0" footer="0"/>
  <pageSetup paperSize="9" pageOrder="overThenDown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</vt:i4>
      </vt:variant>
    </vt:vector>
  </HeadingPairs>
  <TitlesOfParts>
    <vt:vector size="1" baseType="lpstr">
      <vt:lpstr>TDSheet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Director</cp:lastModifiedBy>
  <dcterms:modified xsi:type="dcterms:W3CDTF">2025-04-03T12:54:07Z</dcterms:modified>
</cp:coreProperties>
</file>